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10020" yWindow="615" windowWidth="20730" windowHeight="11400"/>
  </bookViews>
  <sheets>
    <sheet name="МП" sheetId="2" r:id="rId1"/>
    <sheet name="Лист1" sheetId="3" r:id="rId2"/>
  </sheets>
  <definedNames>
    <definedName name="_xlnm._FilterDatabase" localSheetId="0" hidden="1">МП!$A$4:$AB$48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8" i="2" l="1"/>
  <c r="T48" i="2"/>
  <c r="T47" i="2"/>
  <c r="P47" i="2"/>
  <c r="P46" i="2"/>
  <c r="T46" i="2"/>
  <c r="T45" i="2"/>
  <c r="P45" i="2"/>
  <c r="T40" i="2" l="1"/>
  <c r="T27" i="2"/>
  <c r="P40" i="2"/>
  <c r="P27" i="2"/>
  <c r="S37" i="2" l="1"/>
  <c r="S33" i="2"/>
  <c r="S29" i="2"/>
  <c r="S24" i="2"/>
  <c r="S22" i="2"/>
  <c r="S18" i="2"/>
  <c r="S15" i="2"/>
  <c r="S26" i="2"/>
  <c r="S25" i="2"/>
</calcChain>
</file>

<file path=xl/sharedStrings.xml><?xml version="1.0" encoding="utf-8"?>
<sst xmlns="http://schemas.openxmlformats.org/spreadsheetml/2006/main" count="370" uniqueCount="101">
  <si>
    <t>Производитель</t>
  </si>
  <si>
    <t>Торговая марка</t>
  </si>
  <si>
    <t>Товарная категория</t>
  </si>
  <si>
    <t>гр.</t>
  </si>
  <si>
    <t>Условия хранения и сроки годности</t>
  </si>
  <si>
    <t>Кол-во шт в упаковке</t>
  </si>
  <si>
    <t>Упаковок на поддоне</t>
  </si>
  <si>
    <t>Кол-во шт. (пак., бут.) на 1 поддоне</t>
  </si>
  <si>
    <t xml:space="preserve">Масса нетто в кг. </t>
  </si>
  <si>
    <t xml:space="preserve">Масса брутто в кг. </t>
  </si>
  <si>
    <t>Высота паллеты в мм.
(h укладки + h поддона)</t>
  </si>
  <si>
    <t>Габариты пакетов, бутылок и упаковок:</t>
  </si>
  <si>
    <t xml:space="preserve">Размеры пак./бут. в мм.                         </t>
  </si>
  <si>
    <t>Размеры упаковок в мм.</t>
  </si>
  <si>
    <t>В 1 ряду</t>
  </si>
  <si>
    <t>Кол-во рядов</t>
  </si>
  <si>
    <t>Итого упак.</t>
  </si>
  <si>
    <t xml:space="preserve">Вес 1 шт.
(пак., бут.) </t>
  </si>
  <si>
    <t xml:space="preserve">Вес 
1 упаковки </t>
  </si>
  <si>
    <t>Вес всех упаковок на поддоне</t>
  </si>
  <si>
    <t xml:space="preserve">Вес
1 упаковки </t>
  </si>
  <si>
    <t>Вес брутто
1 упаковки  для ярлыка</t>
  </si>
  <si>
    <t>Длина</t>
  </si>
  <si>
    <t>Ширина</t>
  </si>
  <si>
    <t>Высота</t>
  </si>
  <si>
    <t>Тип упаковки</t>
  </si>
  <si>
    <t xml:space="preserve">Состав продукции (как на упаковке) </t>
  </si>
  <si>
    <t>Тип групповой упаковки</t>
  </si>
  <si>
    <t>Ассортиментное Наименование</t>
  </si>
  <si>
    <t>Pasta Filata</t>
  </si>
  <si>
    <t>Сыр Моцарелла для пиццы 45%, брус, 1 кг Сыры Кубани</t>
  </si>
  <si>
    <t>Сыры полутвердые</t>
  </si>
  <si>
    <t>Сыры свежие</t>
  </si>
  <si>
    <t>Сыры Кубани</t>
  </si>
  <si>
    <t>Николаевские сыроварни</t>
  </si>
  <si>
    <t>флоувак</t>
  </si>
  <si>
    <t>Сыр Абхазский, 50%, цилиндр, 300г Сыры Кубани</t>
  </si>
  <si>
    <t>Сыр Моцарелла  для пиццы 45%, цилиндр, 300г Сыры Кубани</t>
  </si>
  <si>
    <t>Сыр Сулугуни 45%, цилиндр, 300 г Сыры Кубани</t>
  </si>
  <si>
    <t>Сыр "Фермерский"30%, цилиндр, 300 г Сыры Кубани</t>
  </si>
  <si>
    <t>Сыр мягкий Кавказский 40% 300гр. Сыры Кубани</t>
  </si>
  <si>
    <t>Брынза казачья  40% 300гр. Сыры Кубани</t>
  </si>
  <si>
    <t>пастеризованное коровье молоко, молочная сыворотка, соль поваренная пищевая.</t>
  </si>
  <si>
    <t>пастеризованное коровье молоко, соль, мезофильные молочнокислые микроорганизмы, молокосветывающий фермент животного происхождения.</t>
  </si>
  <si>
    <t>термоформинг с модифицированной газовой средой</t>
  </si>
  <si>
    <t>флоупак</t>
  </si>
  <si>
    <t>термоусадочный пакет</t>
  </si>
  <si>
    <t>Пастеризованное коровье молоко, молочная сыворотка, соль.</t>
  </si>
  <si>
    <t xml:space="preserve">гофра короб </t>
  </si>
  <si>
    <t>Пастеризованное коровье молоко, соль, мезофильные молочнокислые микроорганизмы, молокосвертывающий ферментный препарат животного происхождения, краситель-каротины.</t>
  </si>
  <si>
    <t>Сыр Голландский 45% сегмент 200гр Сыры Кубани</t>
  </si>
  <si>
    <t>Сыр Голландский с м.д.ж. 45% 1кг Сыры Кубани (фас 2 кг)</t>
  </si>
  <si>
    <t>Сыр Голландский, 45%, евроблок 1кг Сыры Кубани</t>
  </si>
  <si>
    <t>Сыр Костромской 45% сегмент 200гр. Сыры Кубани</t>
  </si>
  <si>
    <t>Сыр Костромской с м.д.ж. 45% 1кг Сыры Кубани (фас 2 кг)</t>
  </si>
  <si>
    <t>90 суток при температуре хранения от 00С до 60С и относительной влажности воздуха от 80% до 85% включительно.</t>
  </si>
  <si>
    <t>Сыр Костромской, 45%, 1/4 цилиндра 1кг Сыры Кубани</t>
  </si>
  <si>
    <t>Сыр Костромской, 45%, цилиндр 1кг Сыры Кубани</t>
  </si>
  <si>
    <t>Сыр Лёгкий 30% сегмент 200гр.Сыры Кубани</t>
  </si>
  <si>
    <t>Сыр Лёгкий с м.д.ж. 30% 1кг Сыры Кубани (фас 2 кг)</t>
  </si>
  <si>
    <t>Сыр Легкий, 30%, евроблок 1кг Сыры Кубани</t>
  </si>
  <si>
    <t>Пастеризованное коровье молоко, соль, мезофильные молочнокислые и пропионовокислые микроорганизмы, молокосвертывающий ферментный препарат животного происхождения, краситель-каротины.</t>
  </si>
  <si>
    <t>Сыр Маасдам с м.д.ж. 45% 1кг Сыры Кубани (фас 2 кг)</t>
  </si>
  <si>
    <t>Сыр Маасдам, 45%, 1/4 цилиндра 1кг Сыры Кубани</t>
  </si>
  <si>
    <t>Сыр Маасдам, 45%, цилиндр 1кг Сыры Кубани</t>
  </si>
  <si>
    <t>термоусадочный пакет, пластиковое покрытие</t>
  </si>
  <si>
    <t>Термоусадочный пакет</t>
  </si>
  <si>
    <t>Сыр Российский молодой 50% сегмент 200гр Сыры Кубани</t>
  </si>
  <si>
    <t>Сыр Российский молодой с м.д.ж. 50% 1кг Сыры Кубани (фас 2 кг)</t>
  </si>
  <si>
    <t>Сыр Российский молодой, 50%, 1/4 цилиндра 1кг Сыры Кубани</t>
  </si>
  <si>
    <t>Сыр Российский молодой, 50%, цилиндр 1кг Сыры Кубани</t>
  </si>
  <si>
    <t>Сыр Тильзитер 45% сегмент 200гр. Сыры Кубани</t>
  </si>
  <si>
    <t>Пастеризованное коровье молоко, соль, мезофильные и термофильные молочнокислые микроорганизмы, молокосвертывающий ферментный препарат животного происхождения, краситель-каротины.</t>
  </si>
  <si>
    <t>Сыр Тильзитер с м.д.ж. 45% 1кг Сыры Кубани (фас 2 кг)</t>
  </si>
  <si>
    <t>Сыр Тильзитер, 45%, евроблок 1кг Сыры Кубани</t>
  </si>
  <si>
    <t>Сыр Эдам 45% евроблок 1 кг Сыры Кубани</t>
  </si>
  <si>
    <t>Сыр Эдам 45% сегмент 200гр. Сыры Кубани</t>
  </si>
  <si>
    <t>Сыр Эдам с м.д.ж. 45% 1кг Сыры Кубани (фас 2 кг)</t>
  </si>
  <si>
    <t>Сыр Эдам, 45%, 1/4 цилиндра 1кг Сыры Кубани</t>
  </si>
  <si>
    <t>Сыр Эдам, 45%, цилиндр 1кг Сыры Кубани</t>
  </si>
  <si>
    <t>Пастеризованное коровье молоко, соль, мезофильные, термофильные молочнокислые и пропионовокислые микроорганизмы, молокосвертывающий ферментный препарат животного происхождения, краситель-каротины.</t>
  </si>
  <si>
    <t>Сыр Эмментальский с м.д.ж.в пересчете на сухое вещество 45%, 1/8 цилиндра 1 кг Сыры Кубани</t>
  </si>
  <si>
    <t>Сыр Маасдам с м.д.ж. в пересчете на сухое вещество 45%, 1/8 цилиндра 1 кг Сыры Кубани</t>
  </si>
  <si>
    <t>пастеризованное коровье молоко, соль, термофильные молочнокислые микроорганизмы, молокосвертывающий ферментный препарат микробного происхождения.</t>
  </si>
  <si>
    <t>пастеризованное коровье молоко, соль, мезофильные и термофильные молочнокислые микроорганизмы, молокосвертывающий ферментный препарат микробного  происхождения.</t>
  </si>
  <si>
    <t>Сыр Гауда молодой 45% сегмент 200гр. Сыры Кубани</t>
  </si>
  <si>
    <t>Сыр Голландский с м.д.ж.в пересчете на сухое вещество 45%, евроблок 1 кг Сыры Кубани</t>
  </si>
  <si>
    <t>Сыр Гауда молодой с м.д.ж.в пересчете на сухое вещество 50%, евроблок 1 кг Сыры Кубани</t>
  </si>
  <si>
    <t>150 суток при температуре хранения от 00С до 60С и относительной влажности воздуха от 80% до 85% включительно.</t>
  </si>
  <si>
    <t>Сыр Лёгкий с м.д.ж.в пересчете на сухое вещество 30%, евроблок 1 кг Сыры Кубани</t>
  </si>
  <si>
    <t>Сыр Голландский с м.д.ж. в пересчете на сухое вещество 45%, 1/8 евроблока 1 кг Сыры Кубани</t>
  </si>
  <si>
    <t>Сыр Лёгкий с м.д.ж.в пересчете на сухое вещество 30%, 1/8 евроблока 1 кг Сыры Кубани</t>
  </si>
  <si>
    <t>Сыр Тильзитер с массовой долей жира в пересчете на сухое вещество 45%, 1/8 евроблока 1 кг Сыры Кубани</t>
  </si>
  <si>
    <t>Сыр Гауда молодой с м.д.ж.в пересчете на сухое вещество 50%, 1/8 евроблока 1 кг Сыры Кубани</t>
  </si>
  <si>
    <r>
      <t>50 суток при температуре хранения от 0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до 6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и относительной влажности воздуха от 80% до 85% включительно.</t>
    </r>
  </si>
  <si>
    <r>
      <t>75 суток при температуре хранения от 0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до 6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и относительной влажности воздуха от 80% до 85% включительно.</t>
    </r>
  </si>
  <si>
    <r>
      <t>60 суток при температуре хранения от 0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до 6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и относительной влажности воздуха от 80% до 85% включительно.</t>
    </r>
  </si>
  <si>
    <r>
      <t>30 суток при температуре хранения от 0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до 6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и относительной влажности воздуха от 80% до 85% включительно.</t>
    </r>
  </si>
  <si>
    <r>
      <t>120 суток при температуре хранения от 0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до 6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и относительной влажности воздуха от 80% до 85% включительно.</t>
    </r>
  </si>
  <si>
    <r>
      <t>90 суток при температуре хранения от 0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до 6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и относительной влажности воздуха от 80% до 85% включительно.</t>
    </r>
  </si>
  <si>
    <r>
      <t>150 суток при температуре хранения от 0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до 6</t>
    </r>
    <r>
      <rPr>
        <vertAlign val="superscript"/>
        <sz val="10"/>
        <color theme="1"/>
        <rFont val="Arial"/>
        <family val="2"/>
        <charset val="204"/>
      </rPr>
      <t>0</t>
    </r>
    <r>
      <rPr>
        <sz val="10"/>
        <color theme="1"/>
        <rFont val="Arial"/>
        <family val="2"/>
        <charset val="204"/>
      </rPr>
      <t>С и относительной влажности воздуха от 80% до 85% включительно.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</si>
</sst>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2"/>
      <name val="Arial Cyr"/>
      <charset val="204"/>
    </font>
    <font>
      <sz val="11"/>
      <name val="Arial Cyr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>
      <alignment horizontal="left"/>
    </xf>
    <xf numFmtId="0" fontId="5" fillId="0" borderId="0"/>
    <xf numFmtId="0" fontId="5" fillId="0" borderId="0"/>
  </cellStyleXfs>
  <cellXfs count="42">
    <xf numFmtId="0" fontId="0" fillId="0" borderId="0" xfId="0"/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wrapText="1"/>
    </xf>
    <xf numFmtId="0" fontId="0" fillId="0" borderId="0" xfId="0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horizontal="left" vertical="top" wrapText="1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wrapText="1"/>
    </xf>
    <xf numFmtId="0" fontId="0" fillId="0" borderId="0" xfId="0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1" fontId="8" fillId="0" borderId="8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165" fontId="10" fillId="0" borderId="8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2" fontId="0" fillId="0" borderId="8" xfId="0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2" fontId="10" fillId="0" borderId="8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49" fontId="0" fillId="0" borderId="8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 2" xfId="2"/>
    <cellStyle name="Обычный 2 4" xfId="1"/>
    <cellStyle name="Обычный_Бланки Лента+ОКей+Перекресток" xfId="3"/>
  </cellStyles>
  <dxfs count="45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 filterMode="1">
    <pageSetUpPr fitToPage="1"/>
  </sheetPr>
  <dimension ref="A1:CG48"/>
  <sheetViews>
    <sheetView tabSelected="1" topLeftCell="A4" zoomScale="55" zoomScaleNormal="55" workbookViewId="0">
      <pane xSplit="4" ySplit="3" topLeftCell="E7" activePane="bottomRight" state="frozen"/>
      <selection activeCell="F4" sqref="F4"/>
      <selection pane="topRight" activeCell="G4" sqref="G4"/>
      <selection pane="bottomLeft" activeCell="F7" sqref="F7"/>
      <selection pane="bottomRight" activeCell="J14" sqref="J14"/>
    </sheetView>
  </sheetViews>
  <sheetFormatPr defaultRowHeight="15" outlineLevelCol="1" x14ac:dyDescent="0.25"/>
  <cols>
    <col min="1" max="1" width="16.42578125" customWidth="1" outlineLevel="1"/>
    <col min="2" max="2" width="27.28515625" customWidth="1" outlineLevel="1"/>
    <col min="3" max="3" width="14.140625" style="2" customWidth="1" outlineLevel="1"/>
    <col min="4" max="4" width="50.140625" style="12" bestFit="1" customWidth="1"/>
    <col min="5" max="5" width="45.140625" style="4" customWidth="1"/>
    <col min="6" max="6" width="21.5703125" style="2" customWidth="1"/>
    <col min="7" max="7" width="13.140625" customWidth="1"/>
    <col min="8" max="8" width="54.85546875" style="5" customWidth="1"/>
    <col min="9" max="9" width="13.140625" customWidth="1"/>
    <col min="10" max="12" width="10.28515625" customWidth="1"/>
    <col min="13" max="13" width="11.5703125" customWidth="1"/>
    <col min="14" max="16" width="11" customWidth="1"/>
    <col min="17" max="17" width="11" style="1" customWidth="1"/>
    <col min="18" max="18" width="11" customWidth="1"/>
    <col min="19" max="19" width="13.28515625" customWidth="1"/>
    <col min="20" max="20" width="11" customWidth="1"/>
    <col min="21" max="21" width="19.5703125" customWidth="1"/>
    <col min="22" max="22" width="18.28515625" style="2" customWidth="1"/>
    <col min="23" max="28" width="9.140625" customWidth="1"/>
    <col min="29" max="85" width="9.140625" style="1"/>
  </cols>
  <sheetData>
    <row r="1" spans="1:85" s="10" customFormat="1" ht="20.25" hidden="1" customHeight="1" x14ac:dyDescent="0.3">
      <c r="A1" s="6"/>
      <c r="B1" s="14"/>
      <c r="C1" s="7"/>
      <c r="D1" s="8"/>
      <c r="E1" s="9"/>
      <c r="F1" s="7"/>
      <c r="G1" s="8"/>
      <c r="H1" s="8"/>
      <c r="I1" s="8"/>
      <c r="J1" s="8"/>
      <c r="K1" s="8"/>
      <c r="L1" s="8"/>
      <c r="M1" s="8"/>
      <c r="N1" s="8"/>
      <c r="O1" s="8"/>
      <c r="P1" s="8"/>
      <c r="R1" s="8"/>
      <c r="S1" s="8"/>
      <c r="T1" s="8"/>
      <c r="U1" s="8"/>
      <c r="V1" s="7"/>
      <c r="W1" s="8"/>
      <c r="X1" s="8"/>
      <c r="Y1" s="8"/>
      <c r="Z1" s="8"/>
      <c r="AA1" s="8"/>
      <c r="AB1" s="8"/>
    </row>
    <row r="2" spans="1:85" ht="10.5" hidden="1" customHeight="1" x14ac:dyDescent="0.3">
      <c r="D2" s="3"/>
    </row>
    <row r="3" spans="1:85" ht="35.25" hidden="1" customHeight="1" x14ac:dyDescent="0.3">
      <c r="D3" s="3"/>
    </row>
    <row r="4" spans="1:85" s="2" customFormat="1" ht="15" customHeight="1" thickBot="1" x14ac:dyDescent="0.3">
      <c r="A4" s="15" t="s">
        <v>0</v>
      </c>
      <c r="B4" s="15" t="s">
        <v>1</v>
      </c>
      <c r="C4" s="15" t="s">
        <v>2</v>
      </c>
      <c r="D4" s="15" t="s">
        <v>28</v>
      </c>
      <c r="E4" s="16" t="s">
        <v>26</v>
      </c>
      <c r="F4" s="15" t="s">
        <v>25</v>
      </c>
      <c r="G4" s="15" t="s">
        <v>3</v>
      </c>
      <c r="H4" s="15" t="s">
        <v>4</v>
      </c>
      <c r="I4" s="15" t="s">
        <v>5</v>
      </c>
      <c r="J4" s="15" t="s">
        <v>6</v>
      </c>
      <c r="K4" s="15"/>
      <c r="L4" s="15"/>
      <c r="M4" s="15" t="s">
        <v>7</v>
      </c>
      <c r="N4" s="15" t="s">
        <v>8</v>
      </c>
      <c r="O4" s="15"/>
      <c r="P4" s="15"/>
      <c r="Q4" s="15" t="s">
        <v>9</v>
      </c>
      <c r="R4" s="15"/>
      <c r="S4" s="15"/>
      <c r="T4" s="15"/>
      <c r="U4" s="15" t="s">
        <v>10</v>
      </c>
      <c r="V4" s="17" t="s">
        <v>27</v>
      </c>
      <c r="W4" s="24" t="s">
        <v>11</v>
      </c>
      <c r="X4" s="25"/>
      <c r="Y4" s="25"/>
      <c r="Z4" s="25"/>
      <c r="AA4" s="25"/>
      <c r="AB4" s="26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</row>
    <row r="5" spans="1:85" s="2" customFormat="1" ht="15" customHeight="1" x14ac:dyDescent="0.25">
      <c r="A5" s="15"/>
      <c r="B5" s="15"/>
      <c r="C5" s="15"/>
      <c r="D5" s="15"/>
      <c r="E5" s="16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7"/>
      <c r="W5" s="18" t="s">
        <v>12</v>
      </c>
      <c r="X5" s="19"/>
      <c r="Y5" s="20"/>
      <c r="Z5" s="18" t="s">
        <v>13</v>
      </c>
      <c r="AA5" s="19"/>
      <c r="AB5" s="20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</row>
    <row r="6" spans="1:85" s="2" customFormat="1" ht="51" x14ac:dyDescent="0.25">
      <c r="A6" s="15"/>
      <c r="B6" s="15"/>
      <c r="C6" s="15"/>
      <c r="D6" s="15"/>
      <c r="E6" s="16"/>
      <c r="F6" s="15"/>
      <c r="G6" s="15"/>
      <c r="H6" s="15"/>
      <c r="I6" s="15"/>
      <c r="J6" s="13" t="s">
        <v>14</v>
      </c>
      <c r="K6" s="13" t="s">
        <v>15</v>
      </c>
      <c r="L6" s="13" t="s">
        <v>16</v>
      </c>
      <c r="M6" s="15"/>
      <c r="N6" s="13" t="s">
        <v>17</v>
      </c>
      <c r="O6" s="13" t="s">
        <v>18</v>
      </c>
      <c r="P6" s="13" t="s">
        <v>19</v>
      </c>
      <c r="Q6" s="13" t="s">
        <v>17</v>
      </c>
      <c r="R6" s="13" t="s">
        <v>20</v>
      </c>
      <c r="S6" s="13" t="s">
        <v>21</v>
      </c>
      <c r="T6" s="13" t="s">
        <v>19</v>
      </c>
      <c r="U6" s="15"/>
      <c r="V6" s="17"/>
      <c r="W6" s="21" t="s">
        <v>22</v>
      </c>
      <c r="X6" s="22" t="s">
        <v>23</v>
      </c>
      <c r="Y6" s="23" t="s">
        <v>24</v>
      </c>
      <c r="Z6" s="21" t="s">
        <v>22</v>
      </c>
      <c r="AA6" s="22" t="s">
        <v>23</v>
      </c>
      <c r="AB6" s="23" t="s">
        <v>24</v>
      </c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</row>
    <row r="7" spans="1:85" s="28" customFormat="1" ht="75" x14ac:dyDescent="0.25">
      <c r="A7" s="33" t="s">
        <v>33</v>
      </c>
      <c r="B7" s="33" t="s">
        <v>34</v>
      </c>
      <c r="C7" s="34" t="s">
        <v>29</v>
      </c>
      <c r="D7" s="34" t="s">
        <v>36</v>
      </c>
      <c r="E7" s="35" t="s">
        <v>84</v>
      </c>
      <c r="F7" s="34" t="s">
        <v>35</v>
      </c>
      <c r="G7" s="33">
        <v>300</v>
      </c>
      <c r="H7" s="27" t="s">
        <v>94</v>
      </c>
      <c r="I7" s="32">
        <v>6</v>
      </c>
      <c r="J7" s="32">
        <v>16</v>
      </c>
      <c r="K7" s="32">
        <v>14</v>
      </c>
      <c r="L7" s="32">
        <v>224</v>
      </c>
      <c r="M7" s="32">
        <v>1344</v>
      </c>
      <c r="N7" s="32">
        <v>0.3</v>
      </c>
      <c r="O7" s="36">
        <v>1.8</v>
      </c>
      <c r="P7" s="32">
        <v>403.2</v>
      </c>
      <c r="Q7" s="32">
        <v>0.30599999999999999</v>
      </c>
      <c r="R7" s="32">
        <v>2.0299999999999998</v>
      </c>
      <c r="S7" s="32">
        <v>2.0299999999999998</v>
      </c>
      <c r="T7" s="32">
        <v>454.72</v>
      </c>
      <c r="U7" s="32">
        <v>1110</v>
      </c>
      <c r="V7" s="31" t="s">
        <v>48</v>
      </c>
      <c r="W7" s="32">
        <v>265</v>
      </c>
      <c r="X7" s="32">
        <v>175</v>
      </c>
      <c r="Y7" s="32">
        <v>65</v>
      </c>
      <c r="Z7" s="32">
        <v>85</v>
      </c>
      <c r="AA7" s="32">
        <v>85</v>
      </c>
      <c r="AB7" s="32">
        <v>50</v>
      </c>
    </row>
    <row r="8" spans="1:85" s="28" customFormat="1" ht="75" x14ac:dyDescent="0.25">
      <c r="A8" s="33" t="s">
        <v>33</v>
      </c>
      <c r="B8" s="33" t="s">
        <v>34</v>
      </c>
      <c r="C8" s="34" t="s">
        <v>29</v>
      </c>
      <c r="D8" s="34" t="s">
        <v>37</v>
      </c>
      <c r="E8" s="35" t="s">
        <v>83</v>
      </c>
      <c r="F8" s="34" t="s">
        <v>35</v>
      </c>
      <c r="G8" s="33">
        <v>300</v>
      </c>
      <c r="H8" s="27" t="s">
        <v>94</v>
      </c>
      <c r="I8" s="32">
        <v>6</v>
      </c>
      <c r="J8" s="32">
        <v>16</v>
      </c>
      <c r="K8" s="32">
        <v>14</v>
      </c>
      <c r="L8" s="32">
        <v>224</v>
      </c>
      <c r="M8" s="32">
        <v>1344</v>
      </c>
      <c r="N8" s="32">
        <v>0.3</v>
      </c>
      <c r="O8" s="36">
        <v>1.8</v>
      </c>
      <c r="P8" s="32">
        <v>403.2</v>
      </c>
      <c r="Q8" s="32">
        <v>0.30599999999999999</v>
      </c>
      <c r="R8" s="32">
        <v>2.0299999999999998</v>
      </c>
      <c r="S8" s="32">
        <v>2.0299999999999998</v>
      </c>
      <c r="T8" s="32">
        <v>454.72</v>
      </c>
      <c r="U8" s="32">
        <v>1110</v>
      </c>
      <c r="V8" s="31" t="s">
        <v>48</v>
      </c>
      <c r="W8" s="32">
        <v>265</v>
      </c>
      <c r="X8" s="32">
        <v>175</v>
      </c>
      <c r="Y8" s="32">
        <v>65</v>
      </c>
      <c r="Z8" s="32">
        <v>85</v>
      </c>
      <c r="AA8" s="32">
        <v>85</v>
      </c>
      <c r="AB8" s="32">
        <v>50</v>
      </c>
    </row>
    <row r="9" spans="1:85" s="28" customFormat="1" ht="75" x14ac:dyDescent="0.25">
      <c r="A9" s="33" t="s">
        <v>33</v>
      </c>
      <c r="B9" s="33" t="s">
        <v>34</v>
      </c>
      <c r="C9" s="34" t="s">
        <v>29</v>
      </c>
      <c r="D9" s="34" t="s">
        <v>30</v>
      </c>
      <c r="E9" s="35" t="s">
        <v>83</v>
      </c>
      <c r="F9" s="34" t="s">
        <v>35</v>
      </c>
      <c r="G9" s="33"/>
      <c r="H9" s="27" t="s">
        <v>94</v>
      </c>
      <c r="I9" s="32">
        <v>3</v>
      </c>
      <c r="J9" s="32">
        <v>6</v>
      </c>
      <c r="K9" s="32">
        <v>10</v>
      </c>
      <c r="L9" s="32">
        <v>60</v>
      </c>
      <c r="M9" s="32">
        <v>180</v>
      </c>
      <c r="N9" s="29">
        <v>2</v>
      </c>
      <c r="O9" s="32">
        <v>6</v>
      </c>
      <c r="P9" s="32">
        <v>360</v>
      </c>
      <c r="Q9" s="30">
        <v>2.04</v>
      </c>
      <c r="R9" s="32">
        <v>6.42</v>
      </c>
      <c r="S9" s="32">
        <v>6.42</v>
      </c>
      <c r="T9" s="32">
        <v>385.2</v>
      </c>
      <c r="U9" s="32">
        <v>1110</v>
      </c>
      <c r="V9" s="31" t="s">
        <v>48</v>
      </c>
      <c r="W9" s="32">
        <v>320</v>
      </c>
      <c r="X9" s="32">
        <v>270</v>
      </c>
      <c r="Y9" s="32">
        <v>75</v>
      </c>
      <c r="Z9" s="32">
        <v>270</v>
      </c>
      <c r="AA9" s="32">
        <v>100</v>
      </c>
      <c r="AB9" s="32">
        <v>70</v>
      </c>
    </row>
    <row r="10" spans="1:85" s="28" customFormat="1" ht="75" x14ac:dyDescent="0.25">
      <c r="A10" s="33" t="s">
        <v>33</v>
      </c>
      <c r="B10" s="33" t="s">
        <v>34</v>
      </c>
      <c r="C10" s="34" t="s">
        <v>29</v>
      </c>
      <c r="D10" s="34" t="s">
        <v>38</v>
      </c>
      <c r="E10" s="35" t="s">
        <v>84</v>
      </c>
      <c r="F10" s="34" t="s">
        <v>35</v>
      </c>
      <c r="G10" s="33">
        <v>300</v>
      </c>
      <c r="H10" s="27" t="s">
        <v>95</v>
      </c>
      <c r="I10" s="32">
        <v>6</v>
      </c>
      <c r="J10" s="32">
        <v>16</v>
      </c>
      <c r="K10" s="32">
        <v>14</v>
      </c>
      <c r="L10" s="32">
        <v>224</v>
      </c>
      <c r="M10" s="32">
        <v>1344</v>
      </c>
      <c r="N10" s="32">
        <v>0.3</v>
      </c>
      <c r="O10" s="36">
        <v>1.8</v>
      </c>
      <c r="P10" s="32">
        <v>403.2</v>
      </c>
      <c r="Q10" s="32">
        <v>0.30599999999999999</v>
      </c>
      <c r="R10" s="32">
        <v>2.0299999999999998</v>
      </c>
      <c r="S10" s="32">
        <v>2.0299999999999998</v>
      </c>
      <c r="T10" s="32">
        <v>454.72</v>
      </c>
      <c r="U10" s="32">
        <v>1110</v>
      </c>
      <c r="V10" s="31" t="s">
        <v>48</v>
      </c>
      <c r="W10" s="32">
        <v>265</v>
      </c>
      <c r="X10" s="32">
        <v>175</v>
      </c>
      <c r="Y10" s="32">
        <v>65</v>
      </c>
      <c r="Z10" s="32">
        <v>85</v>
      </c>
      <c r="AA10" s="32">
        <v>85</v>
      </c>
      <c r="AB10" s="32">
        <v>50</v>
      </c>
    </row>
    <row r="11" spans="1:85" s="28" customFormat="1" ht="39.75" x14ac:dyDescent="0.25">
      <c r="A11" s="33" t="s">
        <v>33</v>
      </c>
      <c r="B11" s="33" t="s">
        <v>34</v>
      </c>
      <c r="C11" s="34" t="s">
        <v>32</v>
      </c>
      <c r="D11" s="34" t="s">
        <v>39</v>
      </c>
      <c r="E11" s="37" t="s">
        <v>47</v>
      </c>
      <c r="F11" s="37" t="s">
        <v>44</v>
      </c>
      <c r="G11" s="33">
        <v>300</v>
      </c>
      <c r="H11" s="27" t="s">
        <v>96</v>
      </c>
      <c r="I11" s="32">
        <v>6</v>
      </c>
      <c r="J11" s="32">
        <v>6</v>
      </c>
      <c r="K11" s="32">
        <v>16</v>
      </c>
      <c r="L11" s="32">
        <v>96</v>
      </c>
      <c r="M11" s="32">
        <v>576</v>
      </c>
      <c r="N11" s="29">
        <v>0.3</v>
      </c>
      <c r="O11" s="32">
        <v>1.8</v>
      </c>
      <c r="P11" s="32">
        <v>172.8</v>
      </c>
      <c r="Q11" s="38">
        <v>1.2999999999999999E-2</v>
      </c>
      <c r="R11" s="32">
        <v>0.313</v>
      </c>
      <c r="S11" s="32">
        <v>0.313</v>
      </c>
      <c r="T11" s="32">
        <v>180.28800000000001</v>
      </c>
      <c r="U11" s="32">
        <v>1110</v>
      </c>
      <c r="V11" s="31" t="s">
        <v>48</v>
      </c>
      <c r="W11" s="32">
        <v>405</v>
      </c>
      <c r="X11" s="32">
        <v>270</v>
      </c>
      <c r="Y11" s="32">
        <v>56</v>
      </c>
      <c r="Z11" s="32">
        <v>135</v>
      </c>
      <c r="AA11" s="32">
        <v>135</v>
      </c>
      <c r="AB11" s="32">
        <v>35</v>
      </c>
    </row>
    <row r="12" spans="1:85" s="28" customFormat="1" ht="39.75" x14ac:dyDescent="0.25">
      <c r="A12" s="33" t="s">
        <v>33</v>
      </c>
      <c r="B12" s="33" t="s">
        <v>34</v>
      </c>
      <c r="C12" s="34" t="s">
        <v>32</v>
      </c>
      <c r="D12" s="34" t="s">
        <v>40</v>
      </c>
      <c r="E12" s="37" t="s">
        <v>42</v>
      </c>
      <c r="F12" s="37" t="s">
        <v>44</v>
      </c>
      <c r="G12" s="33">
        <v>300</v>
      </c>
      <c r="H12" s="27" t="s">
        <v>96</v>
      </c>
      <c r="I12" s="32">
        <v>6</v>
      </c>
      <c r="J12" s="32">
        <v>6</v>
      </c>
      <c r="K12" s="32">
        <v>16</v>
      </c>
      <c r="L12" s="32">
        <v>96</v>
      </c>
      <c r="M12" s="32">
        <v>576</v>
      </c>
      <c r="N12" s="29">
        <v>0.3</v>
      </c>
      <c r="O12" s="32">
        <v>1.8</v>
      </c>
      <c r="P12" s="32">
        <v>172.8</v>
      </c>
      <c r="Q12" s="38">
        <v>1.2999999999999999E-2</v>
      </c>
      <c r="R12" s="32">
        <v>0.313</v>
      </c>
      <c r="S12" s="32">
        <v>0.313</v>
      </c>
      <c r="T12" s="32">
        <v>180.28800000000001</v>
      </c>
      <c r="U12" s="32">
        <v>1110</v>
      </c>
      <c r="V12" s="31" t="s">
        <v>48</v>
      </c>
      <c r="W12" s="32">
        <v>405</v>
      </c>
      <c r="X12" s="32">
        <v>270</v>
      </c>
      <c r="Y12" s="32">
        <v>56</v>
      </c>
      <c r="Z12" s="32">
        <v>135</v>
      </c>
      <c r="AA12" s="32">
        <v>135</v>
      </c>
      <c r="AB12" s="32">
        <v>35</v>
      </c>
    </row>
    <row r="13" spans="1:85" s="28" customFormat="1" ht="51" x14ac:dyDescent="0.25">
      <c r="A13" s="33" t="s">
        <v>33</v>
      </c>
      <c r="B13" s="33" t="s">
        <v>34</v>
      </c>
      <c r="C13" s="34" t="s">
        <v>32</v>
      </c>
      <c r="D13" s="34" t="s">
        <v>41</v>
      </c>
      <c r="E13" s="37" t="s">
        <v>43</v>
      </c>
      <c r="F13" s="37" t="s">
        <v>44</v>
      </c>
      <c r="G13" s="33">
        <v>300</v>
      </c>
      <c r="H13" s="27" t="s">
        <v>97</v>
      </c>
      <c r="I13" s="36">
        <v>6</v>
      </c>
      <c r="J13" s="36">
        <v>6</v>
      </c>
      <c r="K13" s="36">
        <v>16</v>
      </c>
      <c r="L13" s="36">
        <v>96</v>
      </c>
      <c r="M13" s="36">
        <v>576</v>
      </c>
      <c r="N13" s="39">
        <v>0.3</v>
      </c>
      <c r="O13" s="36">
        <v>1.8</v>
      </c>
      <c r="P13" s="36">
        <v>172.8</v>
      </c>
      <c r="Q13" s="40">
        <v>1.2999999999999999E-2</v>
      </c>
      <c r="R13" s="36">
        <v>0.313</v>
      </c>
      <c r="S13" s="36">
        <v>0.313</v>
      </c>
      <c r="T13" s="36">
        <v>180.28800000000001</v>
      </c>
      <c r="U13" s="32">
        <v>1110</v>
      </c>
      <c r="V13" s="31" t="s">
        <v>48</v>
      </c>
      <c r="W13" s="32">
        <v>405</v>
      </c>
      <c r="X13" s="32">
        <v>270</v>
      </c>
      <c r="Y13" s="32">
        <v>56</v>
      </c>
      <c r="Z13" s="32">
        <v>135</v>
      </c>
      <c r="AA13" s="32">
        <v>135</v>
      </c>
      <c r="AB13" s="32">
        <v>35</v>
      </c>
    </row>
    <row r="14" spans="1:85" s="28" customFormat="1" ht="75" x14ac:dyDescent="0.25">
      <c r="A14" s="33" t="s">
        <v>33</v>
      </c>
      <c r="B14" s="33" t="s">
        <v>34</v>
      </c>
      <c r="C14" s="34" t="s">
        <v>31</v>
      </c>
      <c r="D14" s="31" t="s">
        <v>50</v>
      </c>
      <c r="E14" s="41" t="s">
        <v>49</v>
      </c>
      <c r="F14" s="31" t="s">
        <v>45</v>
      </c>
      <c r="G14" s="33">
        <v>200</v>
      </c>
      <c r="H14" s="27" t="s">
        <v>98</v>
      </c>
      <c r="I14" s="32">
        <v>12</v>
      </c>
      <c r="J14" s="32">
        <v>6</v>
      </c>
      <c r="K14" s="32">
        <v>10</v>
      </c>
      <c r="L14" s="32">
        <v>60</v>
      </c>
      <c r="M14" s="32">
        <v>720</v>
      </c>
      <c r="N14" s="36">
        <v>0.2</v>
      </c>
      <c r="O14" s="32">
        <v>0.2</v>
      </c>
      <c r="P14" s="32">
        <v>144</v>
      </c>
      <c r="Q14" s="32">
        <v>0.20300000000000001</v>
      </c>
      <c r="R14" s="32">
        <v>0.35</v>
      </c>
      <c r="S14" s="32">
        <v>2.75</v>
      </c>
      <c r="T14" s="32">
        <v>144</v>
      </c>
      <c r="U14" s="32">
        <v>1110</v>
      </c>
      <c r="V14" s="31" t="s">
        <v>48</v>
      </c>
      <c r="W14" s="32">
        <v>382</v>
      </c>
      <c r="X14" s="32">
        <v>350</v>
      </c>
      <c r="Y14" s="32">
        <v>74</v>
      </c>
      <c r="Z14" s="32"/>
      <c r="AA14" s="32"/>
      <c r="AB14" s="32"/>
    </row>
    <row r="15" spans="1:85" s="28" customFormat="1" ht="75" x14ac:dyDescent="0.25">
      <c r="A15" s="33" t="s">
        <v>33</v>
      </c>
      <c r="B15" s="33" t="s">
        <v>34</v>
      </c>
      <c r="C15" s="34" t="s">
        <v>31</v>
      </c>
      <c r="D15" s="31" t="s">
        <v>51</v>
      </c>
      <c r="E15" s="41" t="s">
        <v>49</v>
      </c>
      <c r="F15" s="31" t="s">
        <v>46</v>
      </c>
      <c r="G15" s="33">
        <v>2000</v>
      </c>
      <c r="H15" s="27" t="s">
        <v>99</v>
      </c>
      <c r="I15" s="32">
        <v>8</v>
      </c>
      <c r="J15" s="32">
        <v>6</v>
      </c>
      <c r="K15" s="32">
        <v>6</v>
      </c>
      <c r="L15" s="32">
        <v>36</v>
      </c>
      <c r="M15" s="32">
        <v>288</v>
      </c>
      <c r="N15" s="36">
        <v>2</v>
      </c>
      <c r="O15" s="32">
        <v>16</v>
      </c>
      <c r="P15" s="32">
        <v>576</v>
      </c>
      <c r="Q15" s="32">
        <v>2.02</v>
      </c>
      <c r="R15" s="32">
        <v>0.35</v>
      </c>
      <c r="S15" s="32">
        <f>2.02+0.35</f>
        <v>2.37</v>
      </c>
      <c r="T15" s="32">
        <v>594.36</v>
      </c>
      <c r="U15" s="32">
        <v>1110</v>
      </c>
      <c r="V15" s="31" t="s">
        <v>48</v>
      </c>
      <c r="W15" s="32">
        <v>400</v>
      </c>
      <c r="X15" s="32">
        <v>400</v>
      </c>
      <c r="Y15" s="32">
        <v>150</v>
      </c>
      <c r="Z15" s="32"/>
      <c r="AA15" s="32"/>
      <c r="AB15" s="32"/>
    </row>
    <row r="16" spans="1:85" s="28" customFormat="1" ht="75" x14ac:dyDescent="0.25">
      <c r="A16" s="33" t="s">
        <v>33</v>
      </c>
      <c r="B16" s="33" t="s">
        <v>34</v>
      </c>
      <c r="C16" s="34" t="s">
        <v>31</v>
      </c>
      <c r="D16" s="31" t="s">
        <v>52</v>
      </c>
      <c r="E16" s="41" t="s">
        <v>49</v>
      </c>
      <c r="F16" s="31" t="s">
        <v>46</v>
      </c>
      <c r="G16" s="33">
        <v>15000</v>
      </c>
      <c r="H16" s="27" t="s">
        <v>98</v>
      </c>
      <c r="I16" s="32">
        <v>1</v>
      </c>
      <c r="J16" s="32">
        <v>4</v>
      </c>
      <c r="K16" s="32">
        <v>8</v>
      </c>
      <c r="L16" s="32">
        <v>32</v>
      </c>
      <c r="M16" s="32">
        <v>32</v>
      </c>
      <c r="N16" s="36">
        <v>15</v>
      </c>
      <c r="O16" s="32">
        <v>15</v>
      </c>
      <c r="P16" s="32">
        <v>480</v>
      </c>
      <c r="Q16" s="32">
        <v>15.03</v>
      </c>
      <c r="R16" s="32">
        <v>0.35</v>
      </c>
      <c r="S16" s="32">
        <v>15.38</v>
      </c>
      <c r="T16" s="32">
        <v>492.16</v>
      </c>
      <c r="U16" s="32">
        <v>1110</v>
      </c>
      <c r="V16" s="31" t="s">
        <v>48</v>
      </c>
      <c r="W16" s="32"/>
      <c r="X16" s="32"/>
      <c r="Y16" s="32"/>
      <c r="Z16" s="32">
        <v>550</v>
      </c>
      <c r="AA16" s="32">
        <v>350</v>
      </c>
      <c r="AB16" s="32">
        <v>130</v>
      </c>
    </row>
    <row r="17" spans="1:28" s="28" customFormat="1" ht="75" x14ac:dyDescent="0.25">
      <c r="A17" s="33" t="s">
        <v>33</v>
      </c>
      <c r="B17" s="33" t="s">
        <v>34</v>
      </c>
      <c r="C17" s="34" t="s">
        <v>31</v>
      </c>
      <c r="D17" s="31" t="s">
        <v>53</v>
      </c>
      <c r="E17" s="41" t="s">
        <v>49</v>
      </c>
      <c r="F17" s="31" t="s">
        <v>45</v>
      </c>
      <c r="G17" s="33">
        <v>200</v>
      </c>
      <c r="H17" s="27" t="s">
        <v>98</v>
      </c>
      <c r="I17" s="32">
        <v>12</v>
      </c>
      <c r="J17" s="32">
        <v>6</v>
      </c>
      <c r="K17" s="32">
        <v>10</v>
      </c>
      <c r="L17" s="32">
        <v>60</v>
      </c>
      <c r="M17" s="32">
        <v>60</v>
      </c>
      <c r="N17" s="32">
        <v>0.17</v>
      </c>
      <c r="O17" s="32">
        <v>0.17</v>
      </c>
      <c r="P17" s="32">
        <v>122.4</v>
      </c>
      <c r="Q17" s="32">
        <v>0.17299999999999999</v>
      </c>
      <c r="R17" s="32">
        <v>0.35</v>
      </c>
      <c r="S17" s="32">
        <v>2.39</v>
      </c>
      <c r="T17" s="32">
        <v>122.4</v>
      </c>
      <c r="U17" s="32">
        <v>1110</v>
      </c>
      <c r="V17" s="31" t="s">
        <v>48</v>
      </c>
      <c r="W17" s="32">
        <v>382</v>
      </c>
      <c r="X17" s="32">
        <v>350</v>
      </c>
      <c r="Y17" s="32">
        <v>74</v>
      </c>
      <c r="Z17" s="32"/>
      <c r="AA17" s="32"/>
      <c r="AB17" s="32"/>
    </row>
    <row r="18" spans="1:28" s="28" customFormat="1" ht="75" x14ac:dyDescent="0.25">
      <c r="A18" s="33" t="s">
        <v>33</v>
      </c>
      <c r="B18" s="33" t="s">
        <v>34</v>
      </c>
      <c r="C18" s="34" t="s">
        <v>31</v>
      </c>
      <c r="D18" s="31" t="s">
        <v>54</v>
      </c>
      <c r="E18" s="41" t="s">
        <v>49</v>
      </c>
      <c r="F18" s="31" t="s">
        <v>46</v>
      </c>
      <c r="G18" s="33">
        <v>2000</v>
      </c>
      <c r="H18" s="31" t="s">
        <v>55</v>
      </c>
      <c r="I18" s="32">
        <v>8</v>
      </c>
      <c r="J18" s="32">
        <v>6</v>
      </c>
      <c r="K18" s="32">
        <v>6</v>
      </c>
      <c r="L18" s="32">
        <v>36</v>
      </c>
      <c r="M18" s="32">
        <v>288</v>
      </c>
      <c r="N18" s="36">
        <v>2</v>
      </c>
      <c r="O18" s="32">
        <v>16</v>
      </c>
      <c r="P18" s="32">
        <v>576</v>
      </c>
      <c r="Q18" s="32">
        <v>2.02</v>
      </c>
      <c r="R18" s="32">
        <v>0.35</v>
      </c>
      <c r="S18" s="32">
        <f>2.02+0.35</f>
        <v>2.37</v>
      </c>
      <c r="T18" s="32">
        <v>594.36</v>
      </c>
      <c r="U18" s="32">
        <v>1110</v>
      </c>
      <c r="V18" s="31" t="s">
        <v>48</v>
      </c>
      <c r="W18" s="32">
        <v>400</v>
      </c>
      <c r="X18" s="32">
        <v>400</v>
      </c>
      <c r="Y18" s="32">
        <v>150</v>
      </c>
      <c r="Z18" s="32"/>
      <c r="AA18" s="32"/>
      <c r="AB18" s="32"/>
    </row>
    <row r="19" spans="1:28" s="28" customFormat="1" ht="75" x14ac:dyDescent="0.25">
      <c r="A19" s="33" t="s">
        <v>33</v>
      </c>
      <c r="B19" s="33" t="s">
        <v>34</v>
      </c>
      <c r="C19" s="34" t="s">
        <v>31</v>
      </c>
      <c r="D19" s="31" t="s">
        <v>56</v>
      </c>
      <c r="E19" s="41" t="s">
        <v>49</v>
      </c>
      <c r="F19" s="31" t="s">
        <v>46</v>
      </c>
      <c r="G19" s="33">
        <v>1875</v>
      </c>
      <c r="H19" s="27" t="s">
        <v>98</v>
      </c>
      <c r="I19" s="32">
        <v>8</v>
      </c>
      <c r="J19" s="32">
        <v>5</v>
      </c>
      <c r="K19" s="32">
        <v>7</v>
      </c>
      <c r="L19" s="32">
        <v>35</v>
      </c>
      <c r="M19" s="32">
        <v>35</v>
      </c>
      <c r="N19" s="32">
        <v>3.75</v>
      </c>
      <c r="O19" s="32">
        <v>3.75</v>
      </c>
      <c r="P19" s="32">
        <v>525</v>
      </c>
      <c r="Q19" s="32">
        <v>15.03</v>
      </c>
      <c r="R19" s="32">
        <v>0.35</v>
      </c>
      <c r="S19" s="32">
        <v>15.38</v>
      </c>
      <c r="T19" s="32">
        <v>538.29999999999995</v>
      </c>
      <c r="U19" s="32">
        <v>1110</v>
      </c>
      <c r="V19" s="31" t="s">
        <v>48</v>
      </c>
      <c r="W19" s="32">
        <v>600</v>
      </c>
      <c r="X19" s="32">
        <v>300</v>
      </c>
      <c r="Y19" s="32">
        <v>130</v>
      </c>
      <c r="Z19" s="32"/>
      <c r="AA19" s="32"/>
      <c r="AB19" s="32"/>
    </row>
    <row r="20" spans="1:28" s="28" customFormat="1" ht="75" x14ac:dyDescent="0.25">
      <c r="A20" s="33" t="s">
        <v>33</v>
      </c>
      <c r="B20" s="33" t="s">
        <v>34</v>
      </c>
      <c r="C20" s="34" t="s">
        <v>31</v>
      </c>
      <c r="D20" s="31" t="s">
        <v>57</v>
      </c>
      <c r="E20" s="41" t="s">
        <v>49</v>
      </c>
      <c r="F20" s="31" t="s">
        <v>46</v>
      </c>
      <c r="G20" s="33">
        <v>7500</v>
      </c>
      <c r="H20" s="27" t="s">
        <v>98</v>
      </c>
      <c r="I20" s="32">
        <v>2</v>
      </c>
      <c r="J20" s="32">
        <v>5</v>
      </c>
      <c r="K20" s="32">
        <v>7</v>
      </c>
      <c r="L20" s="32">
        <v>35</v>
      </c>
      <c r="M20" s="32">
        <v>35</v>
      </c>
      <c r="N20" s="32">
        <v>3.75</v>
      </c>
      <c r="O20" s="32">
        <v>3.75</v>
      </c>
      <c r="P20" s="32">
        <v>525</v>
      </c>
      <c r="Q20" s="32">
        <v>15.03</v>
      </c>
      <c r="R20" s="32">
        <v>0.35</v>
      </c>
      <c r="S20" s="32">
        <v>15.38</v>
      </c>
      <c r="T20" s="32">
        <v>538.29999999999995</v>
      </c>
      <c r="U20" s="32">
        <v>1110</v>
      </c>
      <c r="V20" s="31" t="s">
        <v>48</v>
      </c>
      <c r="W20" s="32">
        <v>600</v>
      </c>
      <c r="X20" s="32">
        <v>300</v>
      </c>
      <c r="Y20" s="32">
        <v>130</v>
      </c>
      <c r="Z20" s="32"/>
      <c r="AA20" s="32"/>
      <c r="AB20" s="32"/>
    </row>
    <row r="21" spans="1:28" s="28" customFormat="1" ht="75" x14ac:dyDescent="0.25">
      <c r="A21" s="33" t="s">
        <v>33</v>
      </c>
      <c r="B21" s="33" t="s">
        <v>34</v>
      </c>
      <c r="C21" s="34" t="s">
        <v>31</v>
      </c>
      <c r="D21" s="31" t="s">
        <v>58</v>
      </c>
      <c r="E21" s="41" t="s">
        <v>49</v>
      </c>
      <c r="F21" s="31" t="s">
        <v>45</v>
      </c>
      <c r="G21" s="33">
        <v>200</v>
      </c>
      <c r="H21" s="27" t="s">
        <v>98</v>
      </c>
      <c r="I21" s="32">
        <v>12</v>
      </c>
      <c r="J21" s="32">
        <v>6</v>
      </c>
      <c r="K21" s="32">
        <v>10</v>
      </c>
      <c r="L21" s="32">
        <v>60</v>
      </c>
      <c r="M21" s="32">
        <v>720</v>
      </c>
      <c r="N21" s="32">
        <v>0.17</v>
      </c>
      <c r="O21" s="32">
        <v>0.17</v>
      </c>
      <c r="P21" s="32">
        <v>122.4</v>
      </c>
      <c r="Q21" s="32">
        <v>0.17299999999999999</v>
      </c>
      <c r="R21" s="32">
        <v>0.35</v>
      </c>
      <c r="S21" s="32">
        <v>2.39</v>
      </c>
      <c r="T21" s="32">
        <v>122.4</v>
      </c>
      <c r="U21" s="32">
        <v>1110</v>
      </c>
      <c r="V21" s="31" t="s">
        <v>48</v>
      </c>
      <c r="W21" s="32">
        <v>382</v>
      </c>
      <c r="X21" s="32">
        <v>350</v>
      </c>
      <c r="Y21" s="32">
        <v>74</v>
      </c>
      <c r="Z21" s="32"/>
      <c r="AA21" s="32"/>
      <c r="AB21" s="32"/>
    </row>
    <row r="22" spans="1:28" s="28" customFormat="1" ht="75" x14ac:dyDescent="0.25">
      <c r="A22" s="33" t="s">
        <v>33</v>
      </c>
      <c r="B22" s="33" t="s">
        <v>34</v>
      </c>
      <c r="C22" s="34" t="s">
        <v>31</v>
      </c>
      <c r="D22" s="31" t="s">
        <v>59</v>
      </c>
      <c r="E22" s="41" t="s">
        <v>49</v>
      </c>
      <c r="F22" s="31" t="s">
        <v>46</v>
      </c>
      <c r="G22" s="33">
        <v>2000</v>
      </c>
      <c r="H22" s="31" t="s">
        <v>55</v>
      </c>
      <c r="I22" s="32">
        <v>8</v>
      </c>
      <c r="J22" s="32">
        <v>6</v>
      </c>
      <c r="K22" s="32">
        <v>6</v>
      </c>
      <c r="L22" s="32">
        <v>36</v>
      </c>
      <c r="M22" s="32">
        <v>288</v>
      </c>
      <c r="N22" s="36">
        <v>2</v>
      </c>
      <c r="O22" s="32">
        <v>16</v>
      </c>
      <c r="P22" s="32">
        <v>576</v>
      </c>
      <c r="Q22" s="32">
        <v>2.02</v>
      </c>
      <c r="R22" s="32">
        <v>0.35</v>
      </c>
      <c r="S22" s="32">
        <f>2.02+0.35</f>
        <v>2.37</v>
      </c>
      <c r="T22" s="32">
        <v>594.36</v>
      </c>
      <c r="U22" s="32">
        <v>1110</v>
      </c>
      <c r="V22" s="31" t="s">
        <v>48</v>
      </c>
      <c r="W22" s="32">
        <v>400</v>
      </c>
      <c r="X22" s="32">
        <v>400</v>
      </c>
      <c r="Y22" s="32">
        <v>150</v>
      </c>
      <c r="Z22" s="32"/>
      <c r="AA22" s="32"/>
      <c r="AB22" s="32"/>
    </row>
    <row r="23" spans="1:28" s="28" customFormat="1" ht="75" x14ac:dyDescent="0.25">
      <c r="A23" s="33" t="s">
        <v>33</v>
      </c>
      <c r="B23" s="33" t="s">
        <v>34</v>
      </c>
      <c r="C23" s="34" t="s">
        <v>31</v>
      </c>
      <c r="D23" s="31" t="s">
        <v>60</v>
      </c>
      <c r="E23" s="41" t="s">
        <v>49</v>
      </c>
      <c r="F23" s="31" t="s">
        <v>46</v>
      </c>
      <c r="G23" s="33">
        <v>15000</v>
      </c>
      <c r="H23" s="27" t="s">
        <v>98</v>
      </c>
      <c r="I23" s="32">
        <v>1</v>
      </c>
      <c r="J23" s="32">
        <v>4</v>
      </c>
      <c r="K23" s="32">
        <v>8</v>
      </c>
      <c r="L23" s="32">
        <v>32</v>
      </c>
      <c r="M23" s="32">
        <v>32</v>
      </c>
      <c r="N23" s="36">
        <v>15</v>
      </c>
      <c r="O23" s="32">
        <v>15</v>
      </c>
      <c r="P23" s="32">
        <v>480</v>
      </c>
      <c r="Q23" s="32">
        <v>15.03</v>
      </c>
      <c r="R23" s="32">
        <v>0.35</v>
      </c>
      <c r="S23" s="32">
        <v>15.38</v>
      </c>
      <c r="T23" s="32">
        <v>492.16</v>
      </c>
      <c r="U23" s="32">
        <v>1110</v>
      </c>
      <c r="V23" s="31" t="s">
        <v>48</v>
      </c>
      <c r="W23" s="32"/>
      <c r="X23" s="32"/>
      <c r="Y23" s="32"/>
      <c r="Z23" s="32">
        <v>550</v>
      </c>
      <c r="AA23" s="32">
        <v>350</v>
      </c>
      <c r="AB23" s="32">
        <v>130</v>
      </c>
    </row>
    <row r="24" spans="1:28" s="28" customFormat="1" ht="90" x14ac:dyDescent="0.25">
      <c r="A24" s="33" t="s">
        <v>33</v>
      </c>
      <c r="B24" s="33" t="s">
        <v>34</v>
      </c>
      <c r="C24" s="34" t="s">
        <v>31</v>
      </c>
      <c r="D24" s="31" t="s">
        <v>62</v>
      </c>
      <c r="E24" s="41" t="s">
        <v>61</v>
      </c>
      <c r="F24" s="31" t="s">
        <v>46</v>
      </c>
      <c r="G24" s="33">
        <v>2000</v>
      </c>
      <c r="H24" s="27" t="s">
        <v>99</v>
      </c>
      <c r="I24" s="32">
        <v>8</v>
      </c>
      <c r="J24" s="32">
        <v>6</v>
      </c>
      <c r="K24" s="32">
        <v>6</v>
      </c>
      <c r="L24" s="32">
        <v>36</v>
      </c>
      <c r="M24" s="32">
        <v>288</v>
      </c>
      <c r="N24" s="36">
        <v>2</v>
      </c>
      <c r="O24" s="32">
        <v>16</v>
      </c>
      <c r="P24" s="32">
        <v>576</v>
      </c>
      <c r="Q24" s="32">
        <v>2.02</v>
      </c>
      <c r="R24" s="32">
        <v>0.35</v>
      </c>
      <c r="S24" s="32">
        <f>2.02+0.35</f>
        <v>2.37</v>
      </c>
      <c r="T24" s="32">
        <v>594.36</v>
      </c>
      <c r="U24" s="32">
        <v>1110</v>
      </c>
      <c r="V24" s="31" t="s">
        <v>48</v>
      </c>
      <c r="W24" s="32">
        <v>400</v>
      </c>
      <c r="X24" s="32">
        <v>400</v>
      </c>
      <c r="Y24" s="32">
        <v>150</v>
      </c>
      <c r="Z24" s="32"/>
      <c r="AA24" s="32"/>
      <c r="AB24" s="32"/>
    </row>
    <row r="25" spans="1:28" s="28" customFormat="1" ht="90" x14ac:dyDescent="0.25">
      <c r="A25" s="33" t="s">
        <v>33</v>
      </c>
      <c r="B25" s="33" t="s">
        <v>34</v>
      </c>
      <c r="C25" s="34" t="s">
        <v>31</v>
      </c>
      <c r="D25" s="31" t="s">
        <v>63</v>
      </c>
      <c r="E25" s="41" t="s">
        <v>61</v>
      </c>
      <c r="F25" s="31" t="s">
        <v>46</v>
      </c>
      <c r="G25" s="33">
        <v>3000</v>
      </c>
      <c r="H25" s="27" t="s">
        <v>98</v>
      </c>
      <c r="I25" s="32">
        <v>4</v>
      </c>
      <c r="J25" s="32">
        <v>6</v>
      </c>
      <c r="K25" s="32">
        <v>6</v>
      </c>
      <c r="L25" s="32">
        <v>36</v>
      </c>
      <c r="M25" s="32">
        <v>36</v>
      </c>
      <c r="N25" s="32">
        <v>3</v>
      </c>
      <c r="O25" s="32">
        <v>12</v>
      </c>
      <c r="P25" s="32">
        <v>432</v>
      </c>
      <c r="Q25" s="32">
        <v>3.03</v>
      </c>
      <c r="R25" s="32">
        <v>0.35</v>
      </c>
      <c r="S25" s="32">
        <f>Q25+R25</f>
        <v>3.38</v>
      </c>
      <c r="T25" s="32">
        <v>436.67</v>
      </c>
      <c r="U25" s="32">
        <v>1110</v>
      </c>
      <c r="V25" s="31" t="s">
        <v>48</v>
      </c>
      <c r="W25" s="32">
        <v>400</v>
      </c>
      <c r="X25" s="32">
        <v>400</v>
      </c>
      <c r="Y25" s="32">
        <v>150</v>
      </c>
      <c r="Z25" s="32"/>
      <c r="AA25" s="32"/>
      <c r="AB25" s="32"/>
    </row>
    <row r="26" spans="1:28" s="28" customFormat="1" ht="90" x14ac:dyDescent="0.25">
      <c r="A26" s="33" t="s">
        <v>33</v>
      </c>
      <c r="B26" s="33" t="s">
        <v>34</v>
      </c>
      <c r="C26" s="34" t="s">
        <v>31</v>
      </c>
      <c r="D26" s="31" t="s">
        <v>64</v>
      </c>
      <c r="E26" s="41" t="s">
        <v>61</v>
      </c>
      <c r="F26" s="31" t="s">
        <v>65</v>
      </c>
      <c r="G26" s="33">
        <v>12000</v>
      </c>
      <c r="H26" s="27" t="s">
        <v>98</v>
      </c>
      <c r="I26" s="32">
        <v>1</v>
      </c>
      <c r="J26" s="32">
        <v>6</v>
      </c>
      <c r="K26" s="32">
        <v>6</v>
      </c>
      <c r="L26" s="32">
        <v>36</v>
      </c>
      <c r="M26" s="32">
        <v>36</v>
      </c>
      <c r="N26" s="32">
        <v>3</v>
      </c>
      <c r="O26" s="32">
        <v>12</v>
      </c>
      <c r="P26" s="32">
        <v>432</v>
      </c>
      <c r="Q26" s="32">
        <v>3.03</v>
      </c>
      <c r="R26" s="32">
        <v>0.35</v>
      </c>
      <c r="S26" s="32">
        <f>Q26+R26</f>
        <v>3.38</v>
      </c>
      <c r="T26" s="32">
        <v>436.67</v>
      </c>
      <c r="U26" s="32">
        <v>1110</v>
      </c>
      <c r="V26" s="31" t="s">
        <v>48</v>
      </c>
      <c r="W26" s="32">
        <v>400</v>
      </c>
      <c r="X26" s="32">
        <v>400</v>
      </c>
      <c r="Y26" s="32">
        <v>150</v>
      </c>
      <c r="Z26" s="32"/>
      <c r="AA26" s="32"/>
      <c r="AB26" s="32"/>
    </row>
    <row r="27" spans="1:28" s="28" customFormat="1" ht="90" x14ac:dyDescent="0.25">
      <c r="A27" s="33" t="s">
        <v>33</v>
      </c>
      <c r="B27" s="33" t="s">
        <v>34</v>
      </c>
      <c r="C27" s="34" t="s">
        <v>31</v>
      </c>
      <c r="D27" s="31" t="s">
        <v>82</v>
      </c>
      <c r="E27" s="41" t="s">
        <v>61</v>
      </c>
      <c r="F27" s="31" t="s">
        <v>65</v>
      </c>
      <c r="G27" s="33">
        <v>1500</v>
      </c>
      <c r="H27" s="27" t="s">
        <v>98</v>
      </c>
      <c r="I27" s="32">
        <v>4</v>
      </c>
      <c r="J27" s="32">
        <v>12</v>
      </c>
      <c r="K27" s="32">
        <v>6</v>
      </c>
      <c r="L27" s="32">
        <v>72</v>
      </c>
      <c r="M27" s="32">
        <v>72</v>
      </c>
      <c r="N27" s="32">
        <v>1.5</v>
      </c>
      <c r="O27" s="32">
        <v>6</v>
      </c>
      <c r="P27" s="32">
        <f>M27*O27</f>
        <v>432</v>
      </c>
      <c r="Q27" s="32">
        <v>1.55</v>
      </c>
      <c r="R27" s="32">
        <v>0.3</v>
      </c>
      <c r="S27" s="32">
        <v>6.3</v>
      </c>
      <c r="T27" s="32">
        <f>S27*M27</f>
        <v>453.59999999999997</v>
      </c>
      <c r="U27" s="32">
        <v>1110</v>
      </c>
      <c r="V27" s="31" t="s">
        <v>48</v>
      </c>
      <c r="W27" s="32">
        <v>400</v>
      </c>
      <c r="X27" s="32">
        <v>200</v>
      </c>
      <c r="Y27" s="32">
        <v>130</v>
      </c>
      <c r="Z27" s="32">
        <v>190</v>
      </c>
      <c r="AA27" s="32">
        <v>50</v>
      </c>
      <c r="AB27" s="32">
        <v>120</v>
      </c>
    </row>
    <row r="28" spans="1:28" s="28" customFormat="1" ht="75" x14ac:dyDescent="0.25">
      <c r="A28" s="33" t="s">
        <v>33</v>
      </c>
      <c r="B28" s="33" t="s">
        <v>34</v>
      </c>
      <c r="C28" s="34" t="s">
        <v>31</v>
      </c>
      <c r="D28" s="31" t="s">
        <v>67</v>
      </c>
      <c r="E28" s="41" t="s">
        <v>49</v>
      </c>
      <c r="F28" s="31" t="s">
        <v>45</v>
      </c>
      <c r="G28" s="33">
        <v>200</v>
      </c>
      <c r="H28" s="27" t="s">
        <v>98</v>
      </c>
      <c r="I28" s="32">
        <v>12</v>
      </c>
      <c r="J28" s="32">
        <v>6</v>
      </c>
      <c r="K28" s="32">
        <v>10</v>
      </c>
      <c r="L28" s="32">
        <v>60</v>
      </c>
      <c r="M28" s="32">
        <v>720</v>
      </c>
      <c r="N28" s="32">
        <v>0.17</v>
      </c>
      <c r="O28" s="32">
        <v>2.04</v>
      </c>
      <c r="P28" s="32">
        <v>122.4</v>
      </c>
      <c r="Q28" s="32">
        <v>0.17299999999999999</v>
      </c>
      <c r="R28" s="32">
        <v>0.35</v>
      </c>
      <c r="S28" s="32">
        <v>2.39</v>
      </c>
      <c r="T28" s="32">
        <v>122.4</v>
      </c>
      <c r="U28" s="32">
        <v>1110</v>
      </c>
      <c r="V28" s="31" t="s">
        <v>48</v>
      </c>
      <c r="W28" s="32">
        <v>382</v>
      </c>
      <c r="X28" s="32">
        <v>350</v>
      </c>
      <c r="Y28" s="32">
        <v>74</v>
      </c>
      <c r="Z28" s="32"/>
      <c r="AA28" s="32"/>
      <c r="AB28" s="32"/>
    </row>
    <row r="29" spans="1:28" s="28" customFormat="1" ht="75" x14ac:dyDescent="0.25">
      <c r="A29" s="33" t="s">
        <v>33</v>
      </c>
      <c r="B29" s="33" t="s">
        <v>34</v>
      </c>
      <c r="C29" s="34" t="s">
        <v>31</v>
      </c>
      <c r="D29" s="31" t="s">
        <v>68</v>
      </c>
      <c r="E29" s="41" t="s">
        <v>49</v>
      </c>
      <c r="F29" s="31" t="s">
        <v>66</v>
      </c>
      <c r="G29" s="33">
        <v>2000</v>
      </c>
      <c r="H29" s="31" t="s">
        <v>55</v>
      </c>
      <c r="I29" s="32">
        <v>8</v>
      </c>
      <c r="J29" s="32">
        <v>6</v>
      </c>
      <c r="K29" s="32">
        <v>6</v>
      </c>
      <c r="L29" s="32">
        <v>36</v>
      </c>
      <c r="M29" s="32">
        <v>288</v>
      </c>
      <c r="N29" s="36">
        <v>2</v>
      </c>
      <c r="O29" s="32">
        <v>16</v>
      </c>
      <c r="P29" s="32">
        <v>576</v>
      </c>
      <c r="Q29" s="32">
        <v>2.02</v>
      </c>
      <c r="R29" s="32">
        <v>0.35</v>
      </c>
      <c r="S29" s="32">
        <f>2.02+0.35</f>
        <v>2.37</v>
      </c>
      <c r="T29" s="32">
        <v>594.36</v>
      </c>
      <c r="U29" s="32">
        <v>1110</v>
      </c>
      <c r="V29" s="31" t="s">
        <v>48</v>
      </c>
      <c r="W29" s="32">
        <v>400</v>
      </c>
      <c r="X29" s="32">
        <v>400</v>
      </c>
      <c r="Y29" s="32">
        <v>150</v>
      </c>
      <c r="Z29" s="32"/>
      <c r="AA29" s="32"/>
      <c r="AB29" s="32"/>
    </row>
    <row r="30" spans="1:28" s="28" customFormat="1" ht="75" x14ac:dyDescent="0.25">
      <c r="A30" s="33" t="s">
        <v>33</v>
      </c>
      <c r="B30" s="33" t="s">
        <v>34</v>
      </c>
      <c r="C30" s="34" t="s">
        <v>31</v>
      </c>
      <c r="D30" s="31" t="s">
        <v>69</v>
      </c>
      <c r="E30" s="41" t="s">
        <v>49</v>
      </c>
      <c r="F30" s="31" t="s">
        <v>66</v>
      </c>
      <c r="G30" s="33">
        <v>1875</v>
      </c>
      <c r="H30" s="27" t="s">
        <v>98</v>
      </c>
      <c r="I30" s="32">
        <v>8</v>
      </c>
      <c r="J30" s="32">
        <v>5</v>
      </c>
      <c r="K30" s="32">
        <v>7</v>
      </c>
      <c r="L30" s="32">
        <v>35</v>
      </c>
      <c r="M30" s="32">
        <v>35</v>
      </c>
      <c r="N30" s="32">
        <v>3.75</v>
      </c>
      <c r="O30" s="32">
        <v>3.75</v>
      </c>
      <c r="P30" s="32">
        <v>525</v>
      </c>
      <c r="Q30" s="32">
        <v>15.03</v>
      </c>
      <c r="R30" s="32">
        <v>0.35</v>
      </c>
      <c r="S30" s="32">
        <v>15.38</v>
      </c>
      <c r="T30" s="32">
        <v>538.29999999999995</v>
      </c>
      <c r="U30" s="32">
        <v>1110</v>
      </c>
      <c r="V30" s="31" t="s">
        <v>48</v>
      </c>
      <c r="W30" s="32">
        <v>600</v>
      </c>
      <c r="X30" s="32">
        <v>300</v>
      </c>
      <c r="Y30" s="32">
        <v>130</v>
      </c>
      <c r="Z30" s="32"/>
      <c r="AA30" s="32"/>
      <c r="AB30" s="32"/>
    </row>
    <row r="31" spans="1:28" s="28" customFormat="1" ht="75" x14ac:dyDescent="0.25">
      <c r="A31" s="33" t="s">
        <v>33</v>
      </c>
      <c r="B31" s="33" t="s">
        <v>34</v>
      </c>
      <c r="C31" s="34" t="s">
        <v>31</v>
      </c>
      <c r="D31" s="31" t="s">
        <v>70</v>
      </c>
      <c r="E31" s="41" t="s">
        <v>49</v>
      </c>
      <c r="F31" s="31" t="s">
        <v>66</v>
      </c>
      <c r="G31" s="33">
        <v>1875</v>
      </c>
      <c r="H31" s="27" t="s">
        <v>98</v>
      </c>
      <c r="I31" s="32">
        <v>2</v>
      </c>
      <c r="J31" s="32">
        <v>5</v>
      </c>
      <c r="K31" s="32">
        <v>7</v>
      </c>
      <c r="L31" s="32">
        <v>35</v>
      </c>
      <c r="M31" s="32">
        <v>35</v>
      </c>
      <c r="N31" s="32">
        <v>3.75</v>
      </c>
      <c r="O31" s="32">
        <v>3.75</v>
      </c>
      <c r="P31" s="32">
        <v>525</v>
      </c>
      <c r="Q31" s="32">
        <v>15.03</v>
      </c>
      <c r="R31" s="32">
        <v>0.35</v>
      </c>
      <c r="S31" s="32">
        <v>15.38</v>
      </c>
      <c r="T31" s="32">
        <v>538.29999999999995</v>
      </c>
      <c r="U31" s="32">
        <v>1110</v>
      </c>
      <c r="V31" s="31" t="s">
        <v>48</v>
      </c>
      <c r="W31" s="32">
        <v>600</v>
      </c>
      <c r="X31" s="32">
        <v>300</v>
      </c>
      <c r="Y31" s="32">
        <v>130</v>
      </c>
      <c r="Z31" s="32"/>
      <c r="AA31" s="32"/>
      <c r="AB31" s="32"/>
    </row>
    <row r="32" spans="1:28" s="28" customFormat="1" ht="90" x14ac:dyDescent="0.25">
      <c r="A32" s="33" t="s">
        <v>33</v>
      </c>
      <c r="B32" s="33" t="s">
        <v>34</v>
      </c>
      <c r="C32" s="34" t="s">
        <v>31</v>
      </c>
      <c r="D32" s="31" t="s">
        <v>71</v>
      </c>
      <c r="E32" s="41" t="s">
        <v>72</v>
      </c>
      <c r="F32" s="31" t="s">
        <v>45</v>
      </c>
      <c r="G32" s="33">
        <v>200</v>
      </c>
      <c r="H32" s="27" t="s">
        <v>98</v>
      </c>
      <c r="I32" s="32">
        <v>12</v>
      </c>
      <c r="J32" s="32">
        <v>6</v>
      </c>
      <c r="K32" s="32">
        <v>10</v>
      </c>
      <c r="L32" s="32">
        <v>60</v>
      </c>
      <c r="M32" s="32">
        <v>720</v>
      </c>
      <c r="N32" s="32">
        <v>0.17</v>
      </c>
      <c r="O32" s="32">
        <v>0.17</v>
      </c>
      <c r="P32" s="32">
        <v>122.4</v>
      </c>
      <c r="Q32" s="32">
        <v>0.17299999999999999</v>
      </c>
      <c r="R32" s="32">
        <v>0.35</v>
      </c>
      <c r="S32" s="32">
        <v>2.39</v>
      </c>
      <c r="T32" s="32">
        <v>122.4</v>
      </c>
      <c r="U32" s="32">
        <v>1110</v>
      </c>
      <c r="V32" s="31" t="s">
        <v>48</v>
      </c>
      <c r="W32" s="32"/>
      <c r="X32" s="32"/>
      <c r="Y32" s="32"/>
      <c r="Z32" s="32">
        <v>382</v>
      </c>
      <c r="AA32" s="32">
        <v>350</v>
      </c>
      <c r="AB32" s="32">
        <v>74</v>
      </c>
    </row>
    <row r="33" spans="1:28" s="28" customFormat="1" ht="90" x14ac:dyDescent="0.25">
      <c r="A33" s="33" t="s">
        <v>33</v>
      </c>
      <c r="B33" s="33" t="s">
        <v>34</v>
      </c>
      <c r="C33" s="34" t="s">
        <v>31</v>
      </c>
      <c r="D33" s="31" t="s">
        <v>73</v>
      </c>
      <c r="E33" s="41" t="s">
        <v>72</v>
      </c>
      <c r="F33" s="31" t="s">
        <v>66</v>
      </c>
      <c r="G33" s="33">
        <v>2000</v>
      </c>
      <c r="H33" s="27" t="s">
        <v>99</v>
      </c>
      <c r="I33" s="32">
        <v>8</v>
      </c>
      <c r="J33" s="32">
        <v>6</v>
      </c>
      <c r="K33" s="32">
        <v>6</v>
      </c>
      <c r="L33" s="32">
        <v>36</v>
      </c>
      <c r="M33" s="32">
        <v>288</v>
      </c>
      <c r="N33" s="36">
        <v>2</v>
      </c>
      <c r="O33" s="32">
        <v>16</v>
      </c>
      <c r="P33" s="32">
        <v>576</v>
      </c>
      <c r="Q33" s="32">
        <v>2.02</v>
      </c>
      <c r="R33" s="32">
        <v>0.35</v>
      </c>
      <c r="S33" s="32">
        <f>2.02+0.35</f>
        <v>2.37</v>
      </c>
      <c r="T33" s="32">
        <v>594.36</v>
      </c>
      <c r="U33" s="32">
        <v>1110</v>
      </c>
      <c r="V33" s="31" t="s">
        <v>48</v>
      </c>
      <c r="W33" s="32"/>
      <c r="X33" s="32"/>
      <c r="Y33" s="32"/>
      <c r="Z33" s="32">
        <v>400</v>
      </c>
      <c r="AA33" s="32">
        <v>400</v>
      </c>
      <c r="AB33" s="32">
        <v>150</v>
      </c>
    </row>
    <row r="34" spans="1:28" s="28" customFormat="1" ht="90" x14ac:dyDescent="0.25">
      <c r="A34" s="33" t="s">
        <v>33</v>
      </c>
      <c r="B34" s="33" t="s">
        <v>34</v>
      </c>
      <c r="C34" s="34" t="s">
        <v>31</v>
      </c>
      <c r="D34" s="31" t="s">
        <v>74</v>
      </c>
      <c r="E34" s="41" t="s">
        <v>72</v>
      </c>
      <c r="F34" s="31" t="s">
        <v>66</v>
      </c>
      <c r="G34" s="33">
        <v>15000</v>
      </c>
      <c r="H34" s="27" t="s">
        <v>98</v>
      </c>
      <c r="I34" s="32">
        <v>1</v>
      </c>
      <c r="J34" s="32">
        <v>4</v>
      </c>
      <c r="K34" s="32">
        <v>8</v>
      </c>
      <c r="L34" s="32">
        <v>32</v>
      </c>
      <c r="M34" s="32">
        <v>32</v>
      </c>
      <c r="N34" s="36">
        <v>15</v>
      </c>
      <c r="O34" s="32">
        <v>15</v>
      </c>
      <c r="P34" s="32">
        <v>480</v>
      </c>
      <c r="Q34" s="32">
        <v>15.03</v>
      </c>
      <c r="R34" s="32">
        <v>0.35</v>
      </c>
      <c r="S34" s="32">
        <v>15.38</v>
      </c>
      <c r="T34" s="32">
        <v>492.16</v>
      </c>
      <c r="U34" s="32">
        <v>1110</v>
      </c>
      <c r="V34" s="31" t="s">
        <v>48</v>
      </c>
      <c r="W34" s="32"/>
      <c r="X34" s="32"/>
      <c r="Y34" s="32"/>
      <c r="Z34" s="32">
        <v>550</v>
      </c>
      <c r="AA34" s="32">
        <v>350</v>
      </c>
      <c r="AB34" s="32">
        <v>130</v>
      </c>
    </row>
    <row r="35" spans="1:28" s="28" customFormat="1" ht="75" x14ac:dyDescent="0.25">
      <c r="A35" s="33" t="s">
        <v>33</v>
      </c>
      <c r="B35" s="33" t="s">
        <v>34</v>
      </c>
      <c r="C35" s="34" t="s">
        <v>31</v>
      </c>
      <c r="D35" s="31" t="s">
        <v>75</v>
      </c>
      <c r="E35" s="41" t="s">
        <v>49</v>
      </c>
      <c r="F35" s="31" t="s">
        <v>66</v>
      </c>
      <c r="G35" s="33">
        <v>15000</v>
      </c>
      <c r="H35" s="27" t="s">
        <v>98</v>
      </c>
      <c r="I35" s="32">
        <v>1</v>
      </c>
      <c r="J35" s="32">
        <v>4</v>
      </c>
      <c r="K35" s="32">
        <v>8</v>
      </c>
      <c r="L35" s="32">
        <v>32</v>
      </c>
      <c r="M35" s="32">
        <v>32</v>
      </c>
      <c r="N35" s="36">
        <v>15</v>
      </c>
      <c r="O35" s="32">
        <v>15</v>
      </c>
      <c r="P35" s="32">
        <v>480</v>
      </c>
      <c r="Q35" s="32">
        <v>15.03</v>
      </c>
      <c r="R35" s="32">
        <v>0.35</v>
      </c>
      <c r="S35" s="32">
        <v>15.38</v>
      </c>
      <c r="T35" s="32">
        <v>492.16</v>
      </c>
      <c r="U35" s="32">
        <v>1110</v>
      </c>
      <c r="V35" s="31" t="s">
        <v>48</v>
      </c>
      <c r="W35" s="32">
        <v>550</v>
      </c>
      <c r="X35" s="32">
        <v>350</v>
      </c>
      <c r="Y35" s="32">
        <v>130</v>
      </c>
      <c r="Z35" s="32"/>
      <c r="AA35" s="32"/>
      <c r="AB35" s="32"/>
    </row>
    <row r="36" spans="1:28" s="28" customFormat="1" ht="75" x14ac:dyDescent="0.25">
      <c r="A36" s="33" t="s">
        <v>33</v>
      </c>
      <c r="B36" s="33" t="s">
        <v>34</v>
      </c>
      <c r="C36" s="34" t="s">
        <v>31</v>
      </c>
      <c r="D36" s="31" t="s">
        <v>76</v>
      </c>
      <c r="E36" s="41" t="s">
        <v>49</v>
      </c>
      <c r="F36" s="31" t="s">
        <v>66</v>
      </c>
      <c r="G36" s="33">
        <v>200</v>
      </c>
      <c r="H36" s="27" t="s">
        <v>98</v>
      </c>
      <c r="I36" s="32">
        <v>12</v>
      </c>
      <c r="J36" s="32">
        <v>6</v>
      </c>
      <c r="K36" s="32">
        <v>10</v>
      </c>
      <c r="L36" s="32">
        <v>60</v>
      </c>
      <c r="M36" s="32">
        <v>720</v>
      </c>
      <c r="N36" s="32">
        <v>0.17</v>
      </c>
      <c r="O36" s="32">
        <v>2.04</v>
      </c>
      <c r="P36" s="32">
        <v>122.4</v>
      </c>
      <c r="Q36" s="32">
        <v>0.17299999999999999</v>
      </c>
      <c r="R36" s="32">
        <v>0.35</v>
      </c>
      <c r="S36" s="32">
        <v>2.39</v>
      </c>
      <c r="T36" s="32">
        <v>122.4</v>
      </c>
      <c r="U36" s="32">
        <v>1110</v>
      </c>
      <c r="V36" s="31" t="s">
        <v>48</v>
      </c>
      <c r="W36" s="32">
        <v>382</v>
      </c>
      <c r="X36" s="32">
        <v>350</v>
      </c>
      <c r="Y36" s="32">
        <v>74</v>
      </c>
      <c r="Z36" s="32"/>
      <c r="AA36" s="32"/>
      <c r="AB36" s="32"/>
    </row>
    <row r="37" spans="1:28" s="28" customFormat="1" ht="75" x14ac:dyDescent="0.25">
      <c r="A37" s="33" t="s">
        <v>33</v>
      </c>
      <c r="B37" s="33" t="s">
        <v>34</v>
      </c>
      <c r="C37" s="34" t="s">
        <v>31</v>
      </c>
      <c r="D37" s="31" t="s">
        <v>77</v>
      </c>
      <c r="E37" s="41" t="s">
        <v>49</v>
      </c>
      <c r="F37" s="31" t="s">
        <v>66</v>
      </c>
      <c r="G37" s="33">
        <v>2000</v>
      </c>
      <c r="H37" s="27" t="s">
        <v>99</v>
      </c>
      <c r="I37" s="32">
        <v>8</v>
      </c>
      <c r="J37" s="32">
        <v>6</v>
      </c>
      <c r="K37" s="32">
        <v>6</v>
      </c>
      <c r="L37" s="32">
        <v>36</v>
      </c>
      <c r="M37" s="32">
        <v>288</v>
      </c>
      <c r="N37" s="36">
        <v>2</v>
      </c>
      <c r="O37" s="32">
        <v>16</v>
      </c>
      <c r="P37" s="32">
        <v>576</v>
      </c>
      <c r="Q37" s="32">
        <v>2.02</v>
      </c>
      <c r="R37" s="32">
        <v>0.35</v>
      </c>
      <c r="S37" s="32">
        <f>2.02+0.35</f>
        <v>2.37</v>
      </c>
      <c r="T37" s="32">
        <v>594.36</v>
      </c>
      <c r="U37" s="32">
        <v>1110</v>
      </c>
      <c r="V37" s="31" t="s">
        <v>48</v>
      </c>
      <c r="W37" s="32">
        <v>400</v>
      </c>
      <c r="X37" s="32">
        <v>400</v>
      </c>
      <c r="Y37" s="32">
        <v>150</v>
      </c>
      <c r="Z37" s="32"/>
      <c r="AA37" s="32"/>
      <c r="AB37" s="32"/>
    </row>
    <row r="38" spans="1:28" s="28" customFormat="1" ht="75" x14ac:dyDescent="0.25">
      <c r="A38" s="33" t="s">
        <v>33</v>
      </c>
      <c r="B38" s="33" t="s">
        <v>34</v>
      </c>
      <c r="C38" s="34" t="s">
        <v>31</v>
      </c>
      <c r="D38" s="31" t="s">
        <v>78</v>
      </c>
      <c r="E38" s="41" t="s">
        <v>49</v>
      </c>
      <c r="F38" s="31" t="s">
        <v>66</v>
      </c>
      <c r="G38" s="33">
        <v>1875</v>
      </c>
      <c r="H38" s="27" t="s">
        <v>98</v>
      </c>
      <c r="I38" s="32">
        <v>8</v>
      </c>
      <c r="J38" s="32">
        <v>5</v>
      </c>
      <c r="K38" s="32">
        <v>7</v>
      </c>
      <c r="L38" s="32">
        <v>35</v>
      </c>
      <c r="M38" s="32">
        <v>35</v>
      </c>
      <c r="N38" s="32">
        <v>3.75</v>
      </c>
      <c r="O38" s="32">
        <v>3.75</v>
      </c>
      <c r="P38" s="32">
        <v>525</v>
      </c>
      <c r="Q38" s="32">
        <v>15.03</v>
      </c>
      <c r="R38" s="32">
        <v>0.35</v>
      </c>
      <c r="S38" s="32">
        <v>15.38</v>
      </c>
      <c r="T38" s="32">
        <v>538.29999999999995</v>
      </c>
      <c r="U38" s="32">
        <v>1110</v>
      </c>
      <c r="V38" s="31" t="s">
        <v>48</v>
      </c>
      <c r="W38" s="32">
        <v>600</v>
      </c>
      <c r="X38" s="32">
        <v>300</v>
      </c>
      <c r="Y38" s="32">
        <v>130</v>
      </c>
      <c r="Z38" s="32"/>
      <c r="AA38" s="32"/>
      <c r="AB38" s="32"/>
    </row>
    <row r="39" spans="1:28" s="28" customFormat="1" ht="75" x14ac:dyDescent="0.25">
      <c r="A39" s="33" t="s">
        <v>33</v>
      </c>
      <c r="B39" s="33" t="s">
        <v>34</v>
      </c>
      <c r="C39" s="34" t="s">
        <v>31</v>
      </c>
      <c r="D39" s="31" t="s">
        <v>79</v>
      </c>
      <c r="E39" s="41" t="s">
        <v>49</v>
      </c>
      <c r="F39" s="31" t="s">
        <v>66</v>
      </c>
      <c r="G39" s="33">
        <v>7500</v>
      </c>
      <c r="H39" s="27" t="s">
        <v>98</v>
      </c>
      <c r="I39" s="32">
        <v>2</v>
      </c>
      <c r="J39" s="32">
        <v>5</v>
      </c>
      <c r="K39" s="32">
        <v>7</v>
      </c>
      <c r="L39" s="32">
        <v>35</v>
      </c>
      <c r="M39" s="32">
        <v>35</v>
      </c>
      <c r="N39" s="32">
        <v>3.75</v>
      </c>
      <c r="O39" s="32">
        <v>3.75</v>
      </c>
      <c r="P39" s="32">
        <v>525</v>
      </c>
      <c r="Q39" s="32">
        <v>15.03</v>
      </c>
      <c r="R39" s="32">
        <v>0.35</v>
      </c>
      <c r="S39" s="32">
        <v>15.38</v>
      </c>
      <c r="T39" s="32">
        <v>538.29999999999995</v>
      </c>
      <c r="U39" s="32">
        <v>1110</v>
      </c>
      <c r="V39" s="31" t="s">
        <v>48</v>
      </c>
      <c r="W39" s="32">
        <v>600</v>
      </c>
      <c r="X39" s="32">
        <v>300</v>
      </c>
      <c r="Y39" s="32">
        <v>130</v>
      </c>
      <c r="Z39" s="32"/>
      <c r="AA39" s="32"/>
      <c r="AB39" s="32"/>
    </row>
    <row r="40" spans="1:28" s="28" customFormat="1" ht="90" x14ac:dyDescent="0.25">
      <c r="A40" s="33" t="s">
        <v>33</v>
      </c>
      <c r="B40" s="33" t="s">
        <v>34</v>
      </c>
      <c r="C40" s="34" t="s">
        <v>31</v>
      </c>
      <c r="D40" s="31" t="s">
        <v>81</v>
      </c>
      <c r="E40" s="41" t="s">
        <v>80</v>
      </c>
      <c r="F40" s="31" t="s">
        <v>66</v>
      </c>
      <c r="G40" s="33">
        <v>1500</v>
      </c>
      <c r="H40" s="27" t="s">
        <v>98</v>
      </c>
      <c r="I40" s="32">
        <v>4</v>
      </c>
      <c r="J40" s="32">
        <v>12</v>
      </c>
      <c r="K40" s="32">
        <v>6</v>
      </c>
      <c r="L40" s="32">
        <v>72</v>
      </c>
      <c r="M40" s="32">
        <v>72</v>
      </c>
      <c r="N40" s="32">
        <v>1.5</v>
      </c>
      <c r="O40" s="32">
        <v>6</v>
      </c>
      <c r="P40" s="32">
        <f>M40*O40</f>
        <v>432</v>
      </c>
      <c r="Q40" s="32">
        <v>1.55</v>
      </c>
      <c r="R40" s="32">
        <v>0.3</v>
      </c>
      <c r="S40" s="32">
        <v>6.3</v>
      </c>
      <c r="T40" s="32">
        <f>S40*M40</f>
        <v>453.59999999999997</v>
      </c>
      <c r="U40" s="32">
        <v>1110</v>
      </c>
      <c r="V40" s="31" t="s">
        <v>48</v>
      </c>
      <c r="W40" s="32">
        <v>400</v>
      </c>
      <c r="X40" s="32">
        <v>200</v>
      </c>
      <c r="Y40" s="32">
        <v>130</v>
      </c>
      <c r="Z40" s="32">
        <v>190</v>
      </c>
      <c r="AA40" s="32">
        <v>50</v>
      </c>
      <c r="AB40" s="32">
        <v>120</v>
      </c>
    </row>
    <row r="41" spans="1:28" s="28" customFormat="1" ht="75" x14ac:dyDescent="0.25">
      <c r="A41" s="33" t="s">
        <v>33</v>
      </c>
      <c r="B41" s="33" t="s">
        <v>34</v>
      </c>
      <c r="C41" s="34" t="s">
        <v>31</v>
      </c>
      <c r="D41" s="31" t="s">
        <v>85</v>
      </c>
      <c r="E41" s="41" t="s">
        <v>49</v>
      </c>
      <c r="F41" s="31" t="s">
        <v>45</v>
      </c>
      <c r="G41" s="33">
        <v>200</v>
      </c>
      <c r="H41" s="27" t="s">
        <v>98</v>
      </c>
      <c r="I41" s="32">
        <v>12</v>
      </c>
      <c r="J41" s="32">
        <v>6</v>
      </c>
      <c r="K41" s="32">
        <v>10</v>
      </c>
      <c r="L41" s="32">
        <v>60</v>
      </c>
      <c r="M41" s="32">
        <v>720</v>
      </c>
      <c r="N41" s="36">
        <v>0.2</v>
      </c>
      <c r="O41" s="32">
        <v>0.2</v>
      </c>
      <c r="P41" s="32">
        <v>144</v>
      </c>
      <c r="Q41" s="32">
        <v>0.20300000000000001</v>
      </c>
      <c r="R41" s="32">
        <v>0.35</v>
      </c>
      <c r="S41" s="32">
        <v>2.75</v>
      </c>
      <c r="T41" s="32">
        <v>144</v>
      </c>
      <c r="U41" s="32">
        <v>1110</v>
      </c>
      <c r="V41" s="31" t="s">
        <v>48</v>
      </c>
      <c r="W41" s="32">
        <v>382</v>
      </c>
      <c r="X41" s="32">
        <v>352</v>
      </c>
      <c r="Y41" s="32">
        <v>74</v>
      </c>
      <c r="Z41" s="32"/>
      <c r="AA41" s="32"/>
      <c r="AB41" s="32"/>
    </row>
    <row r="42" spans="1:28" s="28" customFormat="1" ht="75" x14ac:dyDescent="0.25">
      <c r="A42" s="32" t="s">
        <v>33</v>
      </c>
      <c r="B42" s="32" t="s">
        <v>34</v>
      </c>
      <c r="C42" s="31" t="s">
        <v>31</v>
      </c>
      <c r="D42" s="31" t="s">
        <v>86</v>
      </c>
      <c r="E42" s="41" t="s">
        <v>49</v>
      </c>
      <c r="F42" s="31" t="s">
        <v>46</v>
      </c>
      <c r="G42" s="32">
        <v>15000</v>
      </c>
      <c r="H42" s="27" t="s">
        <v>100</v>
      </c>
      <c r="I42" s="32">
        <v>1</v>
      </c>
      <c r="J42" s="32">
        <v>4</v>
      </c>
      <c r="K42" s="32">
        <v>8</v>
      </c>
      <c r="L42" s="32">
        <v>32</v>
      </c>
      <c r="M42" s="32">
        <v>32</v>
      </c>
      <c r="N42" s="36">
        <v>15</v>
      </c>
      <c r="O42" s="32">
        <v>15</v>
      </c>
      <c r="P42" s="32">
        <v>480</v>
      </c>
      <c r="Q42" s="32">
        <v>15.03</v>
      </c>
      <c r="R42" s="32">
        <v>0.35</v>
      </c>
      <c r="S42" s="32">
        <v>15.38</v>
      </c>
      <c r="T42" s="32">
        <v>492.16</v>
      </c>
      <c r="U42" s="32">
        <v>1110</v>
      </c>
      <c r="V42" s="31" t="s">
        <v>48</v>
      </c>
      <c r="W42" s="32">
        <v>550</v>
      </c>
      <c r="X42" s="32">
        <v>350</v>
      </c>
      <c r="Y42" s="32">
        <v>130</v>
      </c>
      <c r="Z42" s="32"/>
      <c r="AA42" s="32"/>
      <c r="AB42" s="32"/>
    </row>
    <row r="43" spans="1:28" s="28" customFormat="1" ht="75" x14ac:dyDescent="0.25">
      <c r="A43" s="33" t="s">
        <v>33</v>
      </c>
      <c r="B43" s="33" t="s">
        <v>34</v>
      </c>
      <c r="C43" s="31" t="s">
        <v>31</v>
      </c>
      <c r="D43" s="31" t="s">
        <v>87</v>
      </c>
      <c r="E43" s="41" t="s">
        <v>49</v>
      </c>
      <c r="F43" s="31" t="s">
        <v>46</v>
      </c>
      <c r="G43" s="32">
        <v>15000</v>
      </c>
      <c r="H43" s="31" t="s">
        <v>88</v>
      </c>
      <c r="I43" s="32">
        <v>1</v>
      </c>
      <c r="J43" s="32">
        <v>4</v>
      </c>
      <c r="K43" s="32">
        <v>8</v>
      </c>
      <c r="L43" s="32">
        <v>32</v>
      </c>
      <c r="M43" s="32">
        <v>32</v>
      </c>
      <c r="N43" s="36">
        <v>15</v>
      </c>
      <c r="O43" s="32">
        <v>15</v>
      </c>
      <c r="P43" s="32">
        <v>480</v>
      </c>
      <c r="Q43" s="32">
        <v>15.03</v>
      </c>
      <c r="R43" s="32">
        <v>0.35</v>
      </c>
      <c r="S43" s="32">
        <v>15.38</v>
      </c>
      <c r="T43" s="32">
        <v>492.16</v>
      </c>
      <c r="U43" s="32">
        <v>1110</v>
      </c>
      <c r="V43" s="31" t="s">
        <v>48</v>
      </c>
      <c r="W43" s="32">
        <v>550</v>
      </c>
      <c r="X43" s="32">
        <v>350</v>
      </c>
      <c r="Y43" s="32">
        <v>130</v>
      </c>
      <c r="Z43" s="32"/>
      <c r="AA43" s="32"/>
      <c r="AB43" s="32"/>
    </row>
    <row r="44" spans="1:28" s="28" customFormat="1" ht="75" x14ac:dyDescent="0.25">
      <c r="A44" s="33" t="s">
        <v>33</v>
      </c>
      <c r="B44" s="33" t="s">
        <v>34</v>
      </c>
      <c r="C44" s="34" t="s">
        <v>31</v>
      </c>
      <c r="D44" s="31" t="s">
        <v>89</v>
      </c>
      <c r="E44" s="41" t="s">
        <v>49</v>
      </c>
      <c r="F44" s="31" t="s">
        <v>46</v>
      </c>
      <c r="G44" s="33">
        <v>15000</v>
      </c>
      <c r="H44" s="27" t="s">
        <v>100</v>
      </c>
      <c r="I44" s="32">
        <v>1</v>
      </c>
      <c r="J44" s="32">
        <v>4</v>
      </c>
      <c r="K44" s="32">
        <v>8</v>
      </c>
      <c r="L44" s="32">
        <v>32</v>
      </c>
      <c r="M44" s="32">
        <v>32</v>
      </c>
      <c r="N44" s="36">
        <v>15</v>
      </c>
      <c r="O44" s="32">
        <v>15</v>
      </c>
      <c r="P44" s="32">
        <v>480</v>
      </c>
      <c r="Q44" s="32">
        <v>15.03</v>
      </c>
      <c r="R44" s="32">
        <v>0.35</v>
      </c>
      <c r="S44" s="32">
        <v>15.38</v>
      </c>
      <c r="T44" s="32">
        <v>492.16</v>
      </c>
      <c r="U44" s="32">
        <v>1110</v>
      </c>
      <c r="V44" s="31" t="s">
        <v>48</v>
      </c>
      <c r="W44" s="32">
        <v>550</v>
      </c>
      <c r="X44" s="32">
        <v>350</v>
      </c>
      <c r="Y44" s="32">
        <v>130</v>
      </c>
      <c r="Z44" s="32"/>
      <c r="AA44" s="32"/>
      <c r="AB44" s="32"/>
    </row>
    <row r="45" spans="1:28" s="28" customFormat="1" ht="75" x14ac:dyDescent="0.25">
      <c r="A45" s="33" t="s">
        <v>33</v>
      </c>
      <c r="B45" s="33" t="s">
        <v>34</v>
      </c>
      <c r="C45" s="34" t="s">
        <v>31</v>
      </c>
      <c r="D45" s="31" t="s">
        <v>91</v>
      </c>
      <c r="E45" s="41" t="s">
        <v>49</v>
      </c>
      <c r="F45" s="31" t="s">
        <v>66</v>
      </c>
      <c r="G45" s="33">
        <v>1875</v>
      </c>
      <c r="H45" s="27" t="s">
        <v>98</v>
      </c>
      <c r="I45" s="32">
        <v>4</v>
      </c>
      <c r="J45" s="32">
        <v>8</v>
      </c>
      <c r="K45" s="32">
        <v>9</v>
      </c>
      <c r="L45" s="32">
        <v>72</v>
      </c>
      <c r="M45" s="32">
        <v>72</v>
      </c>
      <c r="N45" s="36">
        <v>1.875</v>
      </c>
      <c r="O45" s="32">
        <v>7.5</v>
      </c>
      <c r="P45" s="32">
        <f t="shared" ref="P45:P48" si="0">M45*O45</f>
        <v>540</v>
      </c>
      <c r="Q45" s="32">
        <v>1.9</v>
      </c>
      <c r="R45" s="32">
        <v>0.3</v>
      </c>
      <c r="S45" s="32">
        <v>7.8</v>
      </c>
      <c r="T45" s="32">
        <f t="shared" ref="T45:T48" si="1">S45*M45</f>
        <v>561.6</v>
      </c>
      <c r="U45" s="32">
        <v>1110</v>
      </c>
      <c r="V45" s="31" t="s">
        <v>48</v>
      </c>
      <c r="W45" s="32">
        <v>330</v>
      </c>
      <c r="X45" s="32">
        <v>275</v>
      </c>
      <c r="Y45" s="32">
        <v>130</v>
      </c>
      <c r="Z45" s="32">
        <v>125</v>
      </c>
      <c r="AA45" s="32">
        <v>150</v>
      </c>
      <c r="AB45" s="32">
        <v>100</v>
      </c>
    </row>
    <row r="46" spans="1:28" s="28" customFormat="1" ht="90" x14ac:dyDescent="0.25">
      <c r="A46" s="33" t="s">
        <v>33</v>
      </c>
      <c r="B46" s="33" t="s">
        <v>34</v>
      </c>
      <c r="C46" s="34" t="s">
        <v>31</v>
      </c>
      <c r="D46" s="31" t="s">
        <v>92</v>
      </c>
      <c r="E46" s="41" t="s">
        <v>72</v>
      </c>
      <c r="F46" s="31" t="s">
        <v>66</v>
      </c>
      <c r="G46" s="33">
        <v>1875</v>
      </c>
      <c r="H46" s="27" t="s">
        <v>98</v>
      </c>
      <c r="I46" s="32">
        <v>4</v>
      </c>
      <c r="J46" s="32">
        <v>8</v>
      </c>
      <c r="K46" s="32">
        <v>9</v>
      </c>
      <c r="L46" s="32">
        <v>72</v>
      </c>
      <c r="M46" s="32">
        <v>72</v>
      </c>
      <c r="N46" s="36">
        <v>1.875</v>
      </c>
      <c r="O46" s="32">
        <v>7.5</v>
      </c>
      <c r="P46" s="32">
        <f t="shared" si="0"/>
        <v>540</v>
      </c>
      <c r="Q46" s="32">
        <v>1.9</v>
      </c>
      <c r="R46" s="32">
        <v>0.3</v>
      </c>
      <c r="S46" s="32">
        <v>7.8</v>
      </c>
      <c r="T46" s="32">
        <f t="shared" si="1"/>
        <v>561.6</v>
      </c>
      <c r="U46" s="32">
        <v>1110</v>
      </c>
      <c r="V46" s="31" t="s">
        <v>48</v>
      </c>
      <c r="W46" s="32">
        <v>330</v>
      </c>
      <c r="X46" s="32">
        <v>275</v>
      </c>
      <c r="Y46" s="32">
        <v>130</v>
      </c>
      <c r="Z46" s="32">
        <v>125</v>
      </c>
      <c r="AA46" s="32">
        <v>150</v>
      </c>
      <c r="AB46" s="32">
        <v>100</v>
      </c>
    </row>
    <row r="47" spans="1:28" s="28" customFormat="1" ht="75" x14ac:dyDescent="0.25">
      <c r="A47" s="33" t="s">
        <v>33</v>
      </c>
      <c r="B47" s="33" t="s">
        <v>34</v>
      </c>
      <c r="C47" s="34" t="s">
        <v>31</v>
      </c>
      <c r="D47" s="31" t="s">
        <v>90</v>
      </c>
      <c r="E47" s="41" t="s">
        <v>49</v>
      </c>
      <c r="F47" s="31" t="s">
        <v>66</v>
      </c>
      <c r="G47" s="33">
        <v>1875</v>
      </c>
      <c r="H47" s="27" t="s">
        <v>98</v>
      </c>
      <c r="I47" s="32">
        <v>4</v>
      </c>
      <c r="J47" s="32">
        <v>8</v>
      </c>
      <c r="K47" s="32">
        <v>9</v>
      </c>
      <c r="L47" s="32">
        <v>72</v>
      </c>
      <c r="M47" s="32">
        <v>72</v>
      </c>
      <c r="N47" s="36">
        <v>1.875</v>
      </c>
      <c r="O47" s="32">
        <v>7.5</v>
      </c>
      <c r="P47" s="32">
        <f t="shared" si="0"/>
        <v>540</v>
      </c>
      <c r="Q47" s="32">
        <v>1.9</v>
      </c>
      <c r="R47" s="32">
        <v>0.3</v>
      </c>
      <c r="S47" s="32">
        <v>7.8</v>
      </c>
      <c r="T47" s="32">
        <f t="shared" si="1"/>
        <v>561.6</v>
      </c>
      <c r="U47" s="32">
        <v>1110</v>
      </c>
      <c r="V47" s="31" t="s">
        <v>48</v>
      </c>
      <c r="W47" s="32">
        <v>330</v>
      </c>
      <c r="X47" s="32">
        <v>275</v>
      </c>
      <c r="Y47" s="32">
        <v>130</v>
      </c>
      <c r="Z47" s="32">
        <v>125</v>
      </c>
      <c r="AA47" s="32">
        <v>150</v>
      </c>
      <c r="AB47" s="32">
        <v>100</v>
      </c>
    </row>
    <row r="48" spans="1:28" s="28" customFormat="1" ht="75" x14ac:dyDescent="0.25">
      <c r="A48" s="33" t="s">
        <v>33</v>
      </c>
      <c r="B48" s="33" t="s">
        <v>34</v>
      </c>
      <c r="C48" s="34" t="s">
        <v>31</v>
      </c>
      <c r="D48" s="31" t="s">
        <v>93</v>
      </c>
      <c r="E48" s="41" t="s">
        <v>49</v>
      </c>
      <c r="F48" s="31" t="s">
        <v>66</v>
      </c>
      <c r="G48" s="33">
        <v>1875</v>
      </c>
      <c r="H48" s="27" t="s">
        <v>98</v>
      </c>
      <c r="I48" s="32">
        <v>4</v>
      </c>
      <c r="J48" s="32">
        <v>8</v>
      </c>
      <c r="K48" s="32">
        <v>9</v>
      </c>
      <c r="L48" s="32">
        <v>72</v>
      </c>
      <c r="M48" s="32">
        <v>72</v>
      </c>
      <c r="N48" s="36">
        <v>1.875</v>
      </c>
      <c r="O48" s="32">
        <v>7.5</v>
      </c>
      <c r="P48" s="32">
        <f t="shared" si="0"/>
        <v>540</v>
      </c>
      <c r="Q48" s="32">
        <v>1.9</v>
      </c>
      <c r="R48" s="32">
        <v>0.3</v>
      </c>
      <c r="S48" s="32">
        <v>7.8</v>
      </c>
      <c r="T48" s="32">
        <f t="shared" si="1"/>
        <v>561.6</v>
      </c>
      <c r="U48" s="32">
        <v>1110</v>
      </c>
      <c r="V48" s="31" t="s">
        <v>48</v>
      </c>
      <c r="W48" s="32">
        <v>330</v>
      </c>
      <c r="X48" s="32">
        <v>275</v>
      </c>
      <c r="Y48" s="32">
        <v>130</v>
      </c>
      <c r="Z48" s="32">
        <v>125</v>
      </c>
      <c r="AA48" s="32">
        <v>150</v>
      </c>
      <c r="AB48" s="32">
        <v>100</v>
      </c>
    </row>
  </sheetData>
  <protectedRanges>
    <protectedRange password="E515" sqref="E13 E12" name="маркет_1"/>
    <protectedRange password="E515" sqref="F11:F13" name="маркет_1_2"/>
    <protectedRange password="C6BB" sqref="E11" name="Диапазон1"/>
    <protectedRange password="E515" sqref="D46" name="маркет_1_1"/>
  </protectedRanges>
  <autoFilter ref="A4:AB48">
    <filterColumn colId="2">
      <filters blank="1">
        <filter val="Pasta Filata"/>
        <filter val="Сыры полутвердые"/>
        <filter val="Сыры свежие"/>
      </filters>
    </filterColumn>
    <filterColumn colId="3">
      <filters>
        <filter val="Сыр Моцарелла  для пиццы 45%, цилиндр, 300г Сыры Кубани"/>
        <filter val="Сыр Моцарелла в форме шариков 50%, 250 г Сыры Кубани"/>
        <filter val="Сыр Моцарелла в форме шариков с м.д.ж.в пересчете на сухое вещество 45% 0,25 кг Сыры Кубани"/>
        <filter val="Сыр Моцарелла для пиццы 45%, брус, 1 кг Сыры Кубани"/>
        <filter val="Сыр Сулугуни 45%, цилиндр, 300 г Сыры Кубани"/>
      </filters>
    </filterColumn>
    <filterColumn colId="9" showButton="0"/>
    <filterColumn colId="10" showButton="0"/>
    <filterColumn colId="13" showButton="0"/>
    <filterColumn colId="14" showButton="0"/>
    <filterColumn colId="16" showButton="0"/>
    <filterColumn colId="17" showButton="0"/>
    <filterColumn colId="18" showButton="0"/>
    <filterColumn colId="22" showButton="0"/>
    <filterColumn colId="23" showButton="0"/>
    <filterColumn colId="24" showButton="0"/>
    <filterColumn colId="25" showButton="0"/>
    <filterColumn colId="26" showButton="0"/>
  </autoFilter>
  <mergeCells count="19">
    <mergeCell ref="U4:U6"/>
    <mergeCell ref="V4:V6"/>
    <mergeCell ref="J4:L5"/>
    <mergeCell ref="C4:C6"/>
    <mergeCell ref="D4:D6"/>
    <mergeCell ref="E4:E6"/>
    <mergeCell ref="F4:F6"/>
    <mergeCell ref="G4:G6"/>
    <mergeCell ref="I4:I6"/>
    <mergeCell ref="H4:H6"/>
    <mergeCell ref="Q4:S5"/>
    <mergeCell ref="T4:T5"/>
    <mergeCell ref="W5:Y5"/>
    <mergeCell ref="Z5:AB5"/>
    <mergeCell ref="W4:AB4"/>
    <mergeCell ref="M4:M6"/>
    <mergeCell ref="N4:P5"/>
    <mergeCell ref="A4:A6"/>
    <mergeCell ref="B4:B6"/>
  </mergeCells>
  <conditionalFormatting sqref="H14:H17 H19:H21 H23:H28 H30:H40">
    <cfRule type="cellIs" dxfId="44" priority="517" operator="equal">
      <formula>TODAY()+2</formula>
    </cfRule>
    <cfRule type="cellIs" dxfId="43" priority="518" operator="equal">
      <formula>TODAY()+1</formula>
    </cfRule>
    <cfRule type="cellIs" dxfId="42" priority="519" operator="equal">
      <formula>TODAY()</formula>
    </cfRule>
  </conditionalFormatting>
  <conditionalFormatting sqref="H7">
    <cfRule type="cellIs" dxfId="41" priority="508" operator="equal">
      <formula>TODAY()+2</formula>
    </cfRule>
    <cfRule type="cellIs" dxfId="40" priority="509" operator="equal">
      <formula>TODAY()+1</formula>
    </cfRule>
    <cfRule type="cellIs" dxfId="39" priority="510" operator="equal">
      <formula>TODAY()</formula>
    </cfRule>
  </conditionalFormatting>
  <conditionalFormatting sqref="H10">
    <cfRule type="cellIs" dxfId="38" priority="487" operator="equal">
      <formula>TODAY()+2</formula>
    </cfRule>
    <cfRule type="cellIs" dxfId="37" priority="488" operator="equal">
      <formula>TODAY()+1</formula>
    </cfRule>
    <cfRule type="cellIs" dxfId="36" priority="489" operator="equal">
      <formula>TODAY()</formula>
    </cfRule>
  </conditionalFormatting>
  <conditionalFormatting sqref="H8">
    <cfRule type="cellIs" dxfId="35" priority="376" operator="equal">
      <formula>TODAY()+2</formula>
    </cfRule>
    <cfRule type="cellIs" dxfId="34" priority="377" operator="equal">
      <formula>TODAY()+1</formula>
    </cfRule>
    <cfRule type="cellIs" dxfId="33" priority="378" operator="equal">
      <formula>TODAY()</formula>
    </cfRule>
  </conditionalFormatting>
  <conditionalFormatting sqref="H9">
    <cfRule type="cellIs" dxfId="32" priority="364" operator="equal">
      <formula>TODAY()+2</formula>
    </cfRule>
    <cfRule type="cellIs" dxfId="31" priority="365" operator="equal">
      <formula>TODAY()+1</formula>
    </cfRule>
    <cfRule type="cellIs" dxfId="30" priority="366" operator="equal">
      <formula>TODAY()</formula>
    </cfRule>
  </conditionalFormatting>
  <conditionalFormatting sqref="H11">
    <cfRule type="cellIs" dxfId="29" priority="118" operator="equal">
      <formula>TODAY()+2</formula>
    </cfRule>
    <cfRule type="cellIs" dxfId="28" priority="119" operator="equal">
      <formula>TODAY()+1</formula>
    </cfRule>
    <cfRule type="cellIs" dxfId="27" priority="120" operator="equal">
      <formula>TODAY()</formula>
    </cfRule>
  </conditionalFormatting>
  <conditionalFormatting sqref="H12">
    <cfRule type="cellIs" dxfId="26" priority="106" operator="equal">
      <formula>TODAY()+2</formula>
    </cfRule>
    <cfRule type="cellIs" dxfId="25" priority="107" operator="equal">
      <formula>TODAY()+1</formula>
    </cfRule>
    <cfRule type="cellIs" dxfId="24" priority="108" operator="equal">
      <formula>TODAY()</formula>
    </cfRule>
  </conditionalFormatting>
  <conditionalFormatting sqref="H13">
    <cfRule type="cellIs" dxfId="23" priority="94" operator="equal">
      <formula>TODAY()+2</formula>
    </cfRule>
    <cfRule type="cellIs" dxfId="22" priority="95" operator="equal">
      <formula>TODAY()+1</formula>
    </cfRule>
    <cfRule type="cellIs" dxfId="21" priority="96" operator="equal">
      <formula>TODAY()</formula>
    </cfRule>
  </conditionalFormatting>
  <conditionalFormatting sqref="H42">
    <cfRule type="cellIs" dxfId="20" priority="49" operator="equal">
      <formula>TODAY()+2</formula>
    </cfRule>
    <cfRule type="cellIs" dxfId="19" priority="50" operator="equal">
      <formula>TODAY()+1</formula>
    </cfRule>
    <cfRule type="cellIs" dxfId="18" priority="51" operator="equal">
      <formula>TODAY()</formula>
    </cfRule>
  </conditionalFormatting>
  <conditionalFormatting sqref="H44">
    <cfRule type="cellIs" dxfId="17" priority="43" operator="equal">
      <formula>TODAY()+2</formula>
    </cfRule>
    <cfRule type="cellIs" dxfId="16" priority="44" operator="equal">
      <formula>TODAY()+1</formula>
    </cfRule>
    <cfRule type="cellIs" dxfId="15" priority="45" operator="equal">
      <formula>TODAY()</formula>
    </cfRule>
  </conditionalFormatting>
  <conditionalFormatting sqref="H45:H46">
    <cfRule type="cellIs" dxfId="14" priority="37" operator="equal">
      <formula>TODAY()+2</formula>
    </cfRule>
    <cfRule type="cellIs" dxfId="13" priority="38" operator="equal">
      <formula>TODAY()+1</formula>
    </cfRule>
    <cfRule type="cellIs" dxfId="12" priority="39" operator="equal">
      <formula>TODAY()</formula>
    </cfRule>
  </conditionalFormatting>
  <conditionalFormatting sqref="H41">
    <cfRule type="cellIs" dxfId="11" priority="28" operator="equal">
      <formula>TODAY()+2</formula>
    </cfRule>
    <cfRule type="cellIs" dxfId="10" priority="29" operator="equal">
      <formula>TODAY()+1</formula>
    </cfRule>
    <cfRule type="cellIs" dxfId="9" priority="30" operator="equal">
      <formula>TODAY()</formula>
    </cfRule>
  </conditionalFormatting>
  <conditionalFormatting sqref="H47:H48">
    <cfRule type="cellIs" dxfId="2" priority="1" operator="equal">
      <formula>TODAY()+2</formula>
    </cfRule>
    <cfRule type="cellIs" dxfId="1" priority="2" operator="equal">
      <formula>TODAY()+1</formula>
    </cfRule>
    <cfRule type="cellIs" dxfId="0" priority="3" operator="equal">
      <formula>TODAY()</formula>
    </cfRule>
  </conditionalFormatting>
  <pageMargins left="0.7" right="0.7" top="0.75" bottom="0.75" header="0.3" footer="0.3"/>
  <pageSetup paperSize="9" scale="1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2" sqref="E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МП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2021-05-31T06:05:37Z</dcterms:modified>
</cp:coreProperties>
</file>